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25" tabRatio="805" activeTab="0"/>
  </bookViews>
  <sheets>
    <sheet name="Classifica generale" sheetId="1" r:id="rId1"/>
    <sheet name="Classifica x giornata" sheetId="2" r:id="rId2"/>
    <sheet name="Punteggi fatti" sheetId="3" r:id="rId3"/>
    <sheet name="Punteggi subiti" sheetId="4" r:id="rId4"/>
    <sheet name="Classifica punti fatti" sheetId="5" r:id="rId5"/>
    <sheet name="Classifica punti subiti" sheetId="6" r:id="rId6"/>
  </sheets>
  <definedNames>
    <definedName name="_xlnm.Print_Area" localSheetId="0">'Classifica generale'!$A$1:$T$10</definedName>
    <definedName name="_xlnm.Print_Area" localSheetId="4">'Classifica punti fatti'!$A$1:$M$9</definedName>
    <definedName name="_xlnm.Print_Area" localSheetId="5">'Classifica punti subiti'!$A$1:$M$9</definedName>
    <definedName name="_xlnm.Print_Area" localSheetId="1">'Classifica x giornata'!$A$1:$L$19</definedName>
  </definedNames>
  <calcPr fullCalcOnLoad="1"/>
</workbook>
</file>

<file path=xl/sharedStrings.xml><?xml version="1.0" encoding="utf-8"?>
<sst xmlns="http://schemas.openxmlformats.org/spreadsheetml/2006/main" count="168" uniqueCount="37">
  <si>
    <t>Gianni</t>
  </si>
  <si>
    <t>Andrea</t>
  </si>
  <si>
    <t>Maurizio</t>
  </si>
  <si>
    <t>Alessandro</t>
  </si>
  <si>
    <t>Franco</t>
  </si>
  <si>
    <t>Francesco</t>
  </si>
  <si>
    <t>Fabrizio</t>
  </si>
  <si>
    <t>Squadra</t>
  </si>
  <si>
    <t>TOT.</t>
  </si>
  <si>
    <t>Pos.</t>
  </si>
  <si>
    <t>G.</t>
  </si>
  <si>
    <t>Tot.</t>
  </si>
  <si>
    <t>Punti</t>
  </si>
  <si>
    <t>Giocate</t>
  </si>
  <si>
    <t>=</t>
  </si>
  <si>
    <t>+</t>
  </si>
  <si>
    <t>-</t>
  </si>
  <si>
    <t>Partite</t>
  </si>
  <si>
    <t>Fatti</t>
  </si>
  <si>
    <t>Gol</t>
  </si>
  <si>
    <t>Subiti</t>
  </si>
  <si>
    <t>Classifica</t>
  </si>
  <si>
    <t>Precedente</t>
  </si>
  <si>
    <t>fatti</t>
  </si>
  <si>
    <t>Media</t>
  </si>
  <si>
    <t>subiti</t>
  </si>
  <si>
    <t>Punteggi</t>
  </si>
  <si>
    <t>pt. fatti</t>
  </si>
  <si>
    <t>pt. subiti</t>
  </si>
  <si>
    <t>V</t>
  </si>
  <si>
    <t>N</t>
  </si>
  <si>
    <t>P</t>
  </si>
  <si>
    <t>Luca</t>
  </si>
  <si>
    <t>Simone</t>
  </si>
  <si>
    <t>Massimiliano</t>
  </si>
  <si>
    <t>Massimil.</t>
  </si>
  <si>
    <t>Ult.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</si>
</sst>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4"/>
      <name val="Palatino Linotype"/>
      <family val="1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0"/>
    </font>
    <font>
      <b/>
      <sz val="11"/>
      <name val="Verdana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="95" zoomScaleNormal="95" workbookViewId="0" topLeftCell="A1">
      <selection activeCell="A1" sqref="A1:A2"/>
    </sheetView>
  </sheetViews>
  <sheetFormatPr defaultColWidth="9.140625" defaultRowHeight="12.75"/>
  <cols>
    <col min="1" max="1" width="4.7109375" style="25" customWidth="1"/>
    <col min="2" max="2" width="19.28125" style="0" customWidth="1"/>
    <col min="3" max="3" width="7.8515625" style="0" customWidth="1"/>
    <col min="4" max="4" width="2.140625" style="0" customWidth="1"/>
    <col min="5" max="5" width="8.00390625" style="0" customWidth="1"/>
    <col min="6" max="6" width="4.00390625" style="0" customWidth="1"/>
    <col min="7" max="7" width="3.57421875" style="0" customWidth="1"/>
    <col min="8" max="8" width="4.00390625" style="0" customWidth="1"/>
    <col min="9" max="9" width="2.140625" style="0" customWidth="1"/>
    <col min="12" max="12" width="2.140625" style="0" customWidth="1"/>
    <col min="15" max="15" width="2.140625" style="0" customWidth="1"/>
    <col min="16" max="17" width="10.00390625" style="0" customWidth="1"/>
    <col min="18" max="18" width="2.140625" style="0" customWidth="1"/>
    <col min="19" max="20" width="11.140625" style="0" customWidth="1"/>
    <col min="21" max="21" width="5.8515625" style="0" customWidth="1"/>
  </cols>
  <sheetData>
    <row r="1" spans="1:21" s="1" customFormat="1" ht="16.5" customHeight="1">
      <c r="A1" s="37" t="s">
        <v>9</v>
      </c>
      <c r="B1" s="37" t="s">
        <v>7</v>
      </c>
      <c r="C1" s="37" t="s">
        <v>12</v>
      </c>
      <c r="D1" s="32"/>
      <c r="E1" s="30" t="s">
        <v>17</v>
      </c>
      <c r="F1" s="39" t="s">
        <v>17</v>
      </c>
      <c r="G1" s="43"/>
      <c r="H1" s="40"/>
      <c r="I1" s="29"/>
      <c r="J1" s="30" t="s">
        <v>19</v>
      </c>
      <c r="K1" s="30" t="s">
        <v>19</v>
      </c>
      <c r="L1" s="29"/>
      <c r="M1" s="39" t="s">
        <v>21</v>
      </c>
      <c r="N1" s="40"/>
      <c r="O1" s="33"/>
      <c r="P1" s="30" t="s">
        <v>24</v>
      </c>
      <c r="Q1" s="30" t="s">
        <v>24</v>
      </c>
      <c r="R1" s="29"/>
      <c r="S1" s="30" t="s">
        <v>26</v>
      </c>
      <c r="T1" s="30" t="s">
        <v>26</v>
      </c>
      <c r="U1" s="37" t="s">
        <v>36</v>
      </c>
    </row>
    <row r="2" spans="1:21" s="1" customFormat="1" ht="16.5" customHeight="1">
      <c r="A2" s="38"/>
      <c r="B2" s="38"/>
      <c r="C2" s="38"/>
      <c r="D2" s="28"/>
      <c r="E2" s="31" t="s">
        <v>13</v>
      </c>
      <c r="F2" s="18" t="s">
        <v>29</v>
      </c>
      <c r="G2" s="18" t="s">
        <v>30</v>
      </c>
      <c r="H2" s="18" t="s">
        <v>31</v>
      </c>
      <c r="I2" s="28"/>
      <c r="J2" s="31" t="s">
        <v>18</v>
      </c>
      <c r="K2" s="31" t="s">
        <v>20</v>
      </c>
      <c r="L2" s="28"/>
      <c r="M2" s="41" t="s">
        <v>22</v>
      </c>
      <c r="N2" s="42"/>
      <c r="O2" s="28"/>
      <c r="P2" s="31" t="s">
        <v>27</v>
      </c>
      <c r="Q2" s="31" t="s">
        <v>28</v>
      </c>
      <c r="R2" s="28"/>
      <c r="S2" s="31" t="s">
        <v>23</v>
      </c>
      <c r="T2" s="31" t="s">
        <v>25</v>
      </c>
      <c r="U2" s="38"/>
    </row>
    <row r="3" spans="1:21" ht="24.7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R3" s="11"/>
      <c r="S3" s="11"/>
      <c r="T3" s="11"/>
      <c r="U3" s="11"/>
    </row>
    <row r="4" spans="1:21" ht="24.75" customHeight="1">
      <c r="A4" s="26">
        <v>1</v>
      </c>
      <c r="B4" s="27" t="s">
        <v>6</v>
      </c>
      <c r="C4" s="26">
        <f>SUM('Classifica x giornata'!M13)</f>
        <v>52</v>
      </c>
      <c r="D4" s="5"/>
      <c r="E4" s="12">
        <v>27</v>
      </c>
      <c r="F4" s="12">
        <v>16</v>
      </c>
      <c r="G4" s="12">
        <v>4</v>
      </c>
      <c r="H4" s="12">
        <v>7</v>
      </c>
      <c r="I4" s="10"/>
      <c r="J4" s="12">
        <v>65</v>
      </c>
      <c r="K4" s="12">
        <v>45</v>
      </c>
      <c r="L4" s="5"/>
      <c r="M4" s="17">
        <v>1</v>
      </c>
      <c r="N4" s="12" t="s">
        <v>14</v>
      </c>
      <c r="O4" s="5"/>
      <c r="P4" s="12">
        <f>SUM(S4/E4)</f>
        <v>70.81481481481481</v>
      </c>
      <c r="Q4" s="12">
        <f>SUM(T4/E4)</f>
        <v>66.88888888888889</v>
      </c>
      <c r="R4" s="5"/>
      <c r="S4" s="12">
        <f>'Punteggi fatti'!E32</f>
        <v>1912</v>
      </c>
      <c r="T4" s="12">
        <f>'Punteggi subiti'!E32</f>
        <v>1806</v>
      </c>
      <c r="U4" s="12" t="s">
        <v>29</v>
      </c>
    </row>
    <row r="5" spans="1:21" ht="24.75" customHeight="1">
      <c r="A5" s="26">
        <v>2</v>
      </c>
      <c r="B5" s="27" t="s">
        <v>5</v>
      </c>
      <c r="C5" s="26">
        <f>SUM('Classifica x giornata'!M16)</f>
        <v>47</v>
      </c>
      <c r="D5" s="10"/>
      <c r="E5" s="12">
        <v>27</v>
      </c>
      <c r="F5" s="12">
        <v>14</v>
      </c>
      <c r="G5" s="12">
        <v>5</v>
      </c>
      <c r="H5" s="12">
        <v>8</v>
      </c>
      <c r="I5" s="8"/>
      <c r="J5" s="12">
        <v>66</v>
      </c>
      <c r="K5" s="12">
        <v>51</v>
      </c>
      <c r="L5" s="10"/>
      <c r="M5" s="17">
        <v>3</v>
      </c>
      <c r="N5" s="12" t="s">
        <v>15</v>
      </c>
      <c r="O5" s="10"/>
      <c r="P5" s="12">
        <f>SUM(S5/E5)</f>
        <v>71.01851851851852</v>
      </c>
      <c r="Q5" s="12">
        <f>SUM(T5/E5)</f>
        <v>68.01851851851852</v>
      </c>
      <c r="R5" s="10"/>
      <c r="S5" s="12">
        <f>'Punteggi fatti'!F32</f>
        <v>1917.5</v>
      </c>
      <c r="T5" s="17">
        <f>'Punteggi subiti'!F32</f>
        <v>1836.5</v>
      </c>
      <c r="U5" s="12" t="s">
        <v>29</v>
      </c>
    </row>
    <row r="6" spans="1:21" ht="24.75" customHeight="1">
      <c r="A6" s="26">
        <v>3</v>
      </c>
      <c r="B6" s="27" t="s">
        <v>32</v>
      </c>
      <c r="C6" s="26">
        <f>SUM('Classifica x giornata'!M25)</f>
        <v>46</v>
      </c>
      <c r="D6" s="8"/>
      <c r="E6" s="12">
        <v>27</v>
      </c>
      <c r="F6" s="12">
        <v>13</v>
      </c>
      <c r="G6" s="12">
        <v>7</v>
      </c>
      <c r="H6" s="12">
        <v>7</v>
      </c>
      <c r="I6" s="8"/>
      <c r="J6" s="12">
        <v>59</v>
      </c>
      <c r="K6" s="12">
        <v>48</v>
      </c>
      <c r="L6" s="8"/>
      <c r="M6" s="17">
        <v>2</v>
      </c>
      <c r="N6" s="12" t="s">
        <v>16</v>
      </c>
      <c r="O6" s="8"/>
      <c r="P6" s="12">
        <f>SUM(S6/E6)</f>
        <v>69.64814814814815</v>
      </c>
      <c r="Q6" s="12">
        <f>SUM(T6/E6)</f>
        <v>68.0925925925926</v>
      </c>
      <c r="R6" s="8"/>
      <c r="S6" s="12">
        <f>'Punteggi fatti'!I32</f>
        <v>1880.5</v>
      </c>
      <c r="T6" s="12">
        <f>'Punteggi subiti'!I32</f>
        <v>1838.5</v>
      </c>
      <c r="U6" s="12" t="s">
        <v>31</v>
      </c>
    </row>
    <row r="7" spans="1:21" ht="24.75" customHeight="1">
      <c r="A7" s="26">
        <v>4</v>
      </c>
      <c r="B7" s="27" t="s">
        <v>1</v>
      </c>
      <c r="C7" s="26">
        <f>SUM('Classifica x giornata'!M10)</f>
        <v>42</v>
      </c>
      <c r="D7" s="8"/>
      <c r="E7" s="12">
        <v>27</v>
      </c>
      <c r="F7" s="12">
        <v>12</v>
      </c>
      <c r="G7" s="12">
        <v>6</v>
      </c>
      <c r="H7" s="12">
        <v>9</v>
      </c>
      <c r="I7" s="8"/>
      <c r="J7" s="12">
        <v>52</v>
      </c>
      <c r="K7" s="12">
        <v>44</v>
      </c>
      <c r="L7" s="8"/>
      <c r="M7" s="17">
        <v>4</v>
      </c>
      <c r="N7" s="12" t="s">
        <v>14</v>
      </c>
      <c r="O7" s="8"/>
      <c r="P7" s="12">
        <f>SUM(S7/E7)</f>
        <v>68.53703703703704</v>
      </c>
      <c r="Q7" s="12">
        <f>SUM(T7/E7)</f>
        <v>66.29629629629629</v>
      </c>
      <c r="R7" s="8"/>
      <c r="S7" s="12">
        <f>'Punteggi fatti'!D32</f>
        <v>1850.5</v>
      </c>
      <c r="T7" s="12">
        <f>'Punteggi subiti'!D32</f>
        <v>1790</v>
      </c>
      <c r="U7" s="12" t="s">
        <v>31</v>
      </c>
    </row>
    <row r="8" spans="1:21" ht="24.75" customHeight="1">
      <c r="A8" s="26">
        <v>5</v>
      </c>
      <c r="B8" s="27" t="s">
        <v>33</v>
      </c>
      <c r="C8" s="26">
        <f>SUM('Classifica x giornata'!M34)</f>
        <v>36</v>
      </c>
      <c r="D8" s="8"/>
      <c r="E8" s="12">
        <v>27</v>
      </c>
      <c r="F8" s="12">
        <v>11</v>
      </c>
      <c r="G8" s="12">
        <v>3</v>
      </c>
      <c r="H8" s="12">
        <v>13</v>
      </c>
      <c r="I8" s="8"/>
      <c r="J8" s="12">
        <v>58</v>
      </c>
      <c r="K8" s="12">
        <v>51</v>
      </c>
      <c r="L8" s="8"/>
      <c r="M8" s="17">
        <v>5</v>
      </c>
      <c r="N8" s="12" t="s">
        <v>14</v>
      </c>
      <c r="O8" s="8"/>
      <c r="P8" s="12">
        <f>SUM(S8/E8)</f>
        <v>68.42592592592592</v>
      </c>
      <c r="Q8" s="12">
        <f>SUM(T8/E8)</f>
        <v>68.05555555555556</v>
      </c>
      <c r="R8" s="8"/>
      <c r="S8" s="12">
        <f>'Punteggi fatti'!L32</f>
        <v>1847.5</v>
      </c>
      <c r="T8" s="12">
        <f>'Punteggi subiti'!L32</f>
        <v>1837.5</v>
      </c>
      <c r="U8" s="12" t="s">
        <v>31</v>
      </c>
    </row>
    <row r="9" spans="1:21" ht="24.75" customHeight="1">
      <c r="A9" s="26">
        <v>6</v>
      </c>
      <c r="B9" s="27" t="s">
        <v>2</v>
      </c>
      <c r="C9" s="26">
        <f>SUM('Classifica x giornata'!L26:L28)</f>
        <v>35</v>
      </c>
      <c r="D9" s="8"/>
      <c r="E9" s="12">
        <v>27</v>
      </c>
      <c r="F9" s="12">
        <v>10</v>
      </c>
      <c r="G9" s="12">
        <v>5</v>
      </c>
      <c r="H9" s="12">
        <v>12</v>
      </c>
      <c r="I9" s="8"/>
      <c r="J9" s="12">
        <v>45</v>
      </c>
      <c r="K9" s="12">
        <v>49</v>
      </c>
      <c r="L9" s="8"/>
      <c r="M9" s="17">
        <v>7</v>
      </c>
      <c r="N9" s="12" t="s">
        <v>15</v>
      </c>
      <c r="O9" s="8"/>
      <c r="P9" s="12">
        <f>SUM(S9/E9)</f>
        <v>66.98148148148148</v>
      </c>
      <c r="Q9" s="12">
        <f>SUM(T9/E9)</f>
        <v>67.18518518518519</v>
      </c>
      <c r="R9" s="8"/>
      <c r="S9" s="12">
        <f>'Punteggi fatti'!K32</f>
        <v>1808.5</v>
      </c>
      <c r="T9" s="12">
        <f>'Punteggi subiti'!K32</f>
        <v>1814</v>
      </c>
      <c r="U9" s="12" t="s">
        <v>29</v>
      </c>
    </row>
    <row r="10" spans="1:21" ht="24.75" customHeight="1">
      <c r="A10" s="26">
        <v>7</v>
      </c>
      <c r="B10" s="27" t="s">
        <v>3</v>
      </c>
      <c r="C10" s="26">
        <f>SUM('Classifica x giornata'!M7)</f>
        <v>34</v>
      </c>
      <c r="D10" s="8"/>
      <c r="E10" s="12">
        <v>27</v>
      </c>
      <c r="F10" s="12">
        <v>9</v>
      </c>
      <c r="G10" s="12">
        <v>7</v>
      </c>
      <c r="H10" s="12">
        <v>11</v>
      </c>
      <c r="I10" s="8"/>
      <c r="J10" s="12">
        <v>43</v>
      </c>
      <c r="K10" s="12">
        <v>57</v>
      </c>
      <c r="L10" s="8"/>
      <c r="M10" s="17">
        <v>6</v>
      </c>
      <c r="N10" s="12" t="s">
        <v>16</v>
      </c>
      <c r="O10" s="8"/>
      <c r="P10" s="12">
        <f>SUM(S10/E10)</f>
        <v>65.77777777777777</v>
      </c>
      <c r="Q10" s="12">
        <f>SUM(T10/E10)</f>
        <v>69.0925925925926</v>
      </c>
      <c r="R10" s="8"/>
      <c r="S10" s="12">
        <f>'Punteggi fatti'!C32</f>
        <v>1776</v>
      </c>
      <c r="T10" s="12">
        <f>'Punteggi subiti'!C32</f>
        <v>1865.5</v>
      </c>
      <c r="U10" s="12" t="s">
        <v>31</v>
      </c>
    </row>
    <row r="11" spans="1:21" ht="24.75" customHeight="1">
      <c r="A11" s="26">
        <v>8</v>
      </c>
      <c r="B11" s="27" t="s">
        <v>34</v>
      </c>
      <c r="C11" s="26">
        <f>SUM('Classifica x giornata'!M31)</f>
        <v>33</v>
      </c>
      <c r="D11" s="8"/>
      <c r="E11" s="12">
        <v>27</v>
      </c>
      <c r="F11" s="12">
        <v>9</v>
      </c>
      <c r="G11" s="12">
        <v>6</v>
      </c>
      <c r="H11" s="12">
        <v>12</v>
      </c>
      <c r="I11" s="8"/>
      <c r="J11" s="12">
        <v>51</v>
      </c>
      <c r="K11" s="12">
        <v>61</v>
      </c>
      <c r="L11" s="8"/>
      <c r="M11" s="17">
        <v>8</v>
      </c>
      <c r="N11" s="12" t="s">
        <v>14</v>
      </c>
      <c r="O11" s="8"/>
      <c r="P11" s="12">
        <f>SUM(S11/E11)</f>
        <v>67.98148148148148</v>
      </c>
      <c r="Q11" s="12">
        <f>SUM(T11/E11)</f>
        <v>69.35185185185185</v>
      </c>
      <c r="R11" s="8"/>
      <c r="S11" s="12">
        <f>'Punteggi fatti'!J32</f>
        <v>1835.5</v>
      </c>
      <c r="T11" s="12">
        <f>'Punteggi subiti'!J32</f>
        <v>1872.5</v>
      </c>
      <c r="U11" s="12" t="s">
        <v>29</v>
      </c>
    </row>
    <row r="12" spans="1:21" ht="24.75" customHeight="1">
      <c r="A12" s="26">
        <v>9</v>
      </c>
      <c r="B12" s="27" t="s">
        <v>0</v>
      </c>
      <c r="C12" s="26">
        <f>SUM('Classifica x giornata'!M22)</f>
        <v>29</v>
      </c>
      <c r="D12" s="8"/>
      <c r="E12" s="12">
        <v>27</v>
      </c>
      <c r="F12" s="12">
        <v>8</v>
      </c>
      <c r="G12" s="12">
        <v>5</v>
      </c>
      <c r="H12" s="12">
        <v>14</v>
      </c>
      <c r="I12" s="8"/>
      <c r="J12" s="12">
        <v>41</v>
      </c>
      <c r="K12" s="12">
        <v>56</v>
      </c>
      <c r="L12" s="8"/>
      <c r="M12" s="17">
        <v>9</v>
      </c>
      <c r="N12" s="12" t="s">
        <v>14</v>
      </c>
      <c r="O12" s="8"/>
      <c r="P12" s="12">
        <f>SUM(S12/E12)</f>
        <v>65.83333333333333</v>
      </c>
      <c r="Q12" s="12">
        <f>SUM(T12/E12)</f>
        <v>68.77777777777777</v>
      </c>
      <c r="R12" s="8"/>
      <c r="S12" s="12">
        <f>'Punteggi fatti'!H32</f>
        <v>1777.5</v>
      </c>
      <c r="T12" s="12">
        <f>'Punteggi subiti'!H32</f>
        <v>1857</v>
      </c>
      <c r="U12" s="12" t="s">
        <v>29</v>
      </c>
    </row>
    <row r="13" spans="1:21" ht="24.75" customHeight="1">
      <c r="A13" s="26">
        <v>10</v>
      </c>
      <c r="B13" s="27" t="s">
        <v>4</v>
      </c>
      <c r="C13" s="26">
        <f>SUM('Classifica x giornata'!M19)</f>
        <v>25</v>
      </c>
      <c r="D13" s="8"/>
      <c r="E13" s="12">
        <v>27</v>
      </c>
      <c r="F13" s="12">
        <v>7</v>
      </c>
      <c r="G13" s="12">
        <v>4</v>
      </c>
      <c r="H13" s="12">
        <v>16</v>
      </c>
      <c r="I13" s="8"/>
      <c r="J13" s="12">
        <v>41</v>
      </c>
      <c r="K13" s="12">
        <v>56</v>
      </c>
      <c r="L13" s="8"/>
      <c r="M13" s="17">
        <v>10</v>
      </c>
      <c r="N13" s="12" t="s">
        <v>14</v>
      </c>
      <c r="O13" s="8"/>
      <c r="P13" s="12">
        <f>SUM(S13/E13)</f>
        <v>66.68518518518519</v>
      </c>
      <c r="Q13" s="12">
        <f>SUM(T13/E13)</f>
        <v>70.0925925925926</v>
      </c>
      <c r="R13" s="8"/>
      <c r="S13" s="12">
        <f>'Punteggi fatti'!G32</f>
        <v>1800.5</v>
      </c>
      <c r="T13" s="12">
        <f>'Punteggi subiti'!G32</f>
        <v>1892.5</v>
      </c>
      <c r="U13" s="12" t="s">
        <v>31</v>
      </c>
    </row>
    <row r="14" spans="1:20" ht="12.75" customHeigh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R14" s="11"/>
      <c r="S14" s="11"/>
      <c r="T14" s="11"/>
    </row>
    <row r="15" spans="1:20" ht="14.2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R15" s="11"/>
      <c r="S15" s="11"/>
      <c r="T15" s="11"/>
    </row>
    <row r="16" spans="1:20" ht="14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R16" s="11"/>
      <c r="S16" s="11"/>
      <c r="T16" s="11"/>
    </row>
    <row r="17" spans="1:20" ht="14.2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R17" s="11"/>
      <c r="S17" s="11"/>
      <c r="T17" s="11"/>
    </row>
    <row r="18" spans="1:20" ht="14.2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R18" s="11"/>
      <c r="S18" s="11"/>
      <c r="T18" s="11"/>
    </row>
    <row r="19" spans="1:20" ht="14.2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R19" s="11"/>
      <c r="S19" s="11"/>
      <c r="T19" s="11"/>
    </row>
    <row r="20" spans="1:20" ht="14.2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R20" s="11"/>
      <c r="S20" s="11"/>
      <c r="T20" s="11"/>
    </row>
  </sheetData>
  <mergeCells count="7">
    <mergeCell ref="U1:U2"/>
    <mergeCell ref="M1:N1"/>
    <mergeCell ref="A1:A2"/>
    <mergeCell ref="B1:B2"/>
    <mergeCell ref="C1:C2"/>
    <mergeCell ref="M2:N2"/>
    <mergeCell ref="F1:H1"/>
  </mergeCells>
  <printOptions/>
  <pageMargins left="0.25" right="0.49" top="1.1811023622047245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"/>
  <sheetViews>
    <sheetView zoomScale="70" zoomScaleNormal="70" workbookViewId="0" topLeftCell="A1">
      <selection activeCell="A1" sqref="A1:A3"/>
    </sheetView>
  </sheetViews>
  <sheetFormatPr defaultColWidth="9.140625" defaultRowHeight="12.75"/>
  <cols>
    <col min="1" max="1" width="19.28125" style="0" customWidth="1"/>
    <col min="11" max="11" width="3.57421875" style="0" customWidth="1"/>
  </cols>
  <sheetData>
    <row r="1" spans="1:18" ht="16.5" customHeight="1">
      <c r="A1" s="48" t="s">
        <v>7</v>
      </c>
      <c r="B1" s="4">
        <v>1</v>
      </c>
      <c r="C1" s="4">
        <v>2</v>
      </c>
      <c r="D1" s="4">
        <v>3</v>
      </c>
      <c r="E1" s="4">
        <v>4</v>
      </c>
      <c r="F1" s="4">
        <v>5</v>
      </c>
      <c r="G1" s="4">
        <v>6</v>
      </c>
      <c r="H1" s="4">
        <v>7</v>
      </c>
      <c r="I1" s="4">
        <v>8</v>
      </c>
      <c r="J1" s="4">
        <v>9</v>
      </c>
      <c r="K1" s="5"/>
      <c r="L1" s="4" t="s">
        <v>8</v>
      </c>
      <c r="M1" s="2"/>
      <c r="N1" s="2"/>
      <c r="O1" s="2"/>
      <c r="P1" s="2"/>
      <c r="Q1" s="2"/>
      <c r="R1" s="2"/>
    </row>
    <row r="2" spans="1:18" ht="16.5" customHeight="1">
      <c r="A2" s="49"/>
      <c r="B2" s="4">
        <v>10</v>
      </c>
      <c r="C2" s="4">
        <v>11</v>
      </c>
      <c r="D2" s="4">
        <v>12</v>
      </c>
      <c r="E2" s="4">
        <v>13</v>
      </c>
      <c r="F2" s="4">
        <v>14</v>
      </c>
      <c r="G2" s="4">
        <v>15</v>
      </c>
      <c r="H2" s="4">
        <v>16</v>
      </c>
      <c r="I2" s="4">
        <v>17</v>
      </c>
      <c r="J2" s="4">
        <v>18</v>
      </c>
      <c r="K2" s="5"/>
      <c r="L2" s="4"/>
      <c r="M2" s="2"/>
      <c r="N2" s="2"/>
      <c r="O2" s="2"/>
      <c r="P2" s="2"/>
      <c r="Q2" s="2"/>
      <c r="R2" s="2"/>
    </row>
    <row r="3" spans="1:18" ht="16.5" customHeight="1">
      <c r="A3" s="50"/>
      <c r="B3" s="6">
        <v>19</v>
      </c>
      <c r="C3" s="6">
        <v>20</v>
      </c>
      <c r="D3" s="6">
        <v>21</v>
      </c>
      <c r="E3" s="6">
        <v>22</v>
      </c>
      <c r="F3" s="6">
        <v>23</v>
      </c>
      <c r="G3" s="6">
        <v>24</v>
      </c>
      <c r="H3" s="6">
        <v>25</v>
      </c>
      <c r="I3" s="6">
        <v>26</v>
      </c>
      <c r="J3" s="6">
        <v>27</v>
      </c>
      <c r="K3" s="5"/>
      <c r="L3" s="6"/>
      <c r="M3" s="2"/>
      <c r="N3" s="2"/>
      <c r="O3" s="2"/>
      <c r="P3" s="2"/>
      <c r="Q3" s="2"/>
      <c r="R3" s="2"/>
    </row>
    <row r="4" spans="1:18" ht="16.5" customHeight="1">
      <c r="A4" s="3"/>
      <c r="B4" s="7"/>
      <c r="C4" s="7"/>
      <c r="D4" s="7"/>
      <c r="E4" s="7"/>
      <c r="F4" s="7"/>
      <c r="G4" s="7"/>
      <c r="H4" s="7"/>
      <c r="I4" s="7"/>
      <c r="J4" s="7"/>
      <c r="K4" s="8"/>
      <c r="L4" s="7"/>
      <c r="M4" s="2"/>
      <c r="N4" s="2"/>
      <c r="O4" s="2"/>
      <c r="P4" s="2"/>
      <c r="Q4" s="2"/>
      <c r="R4" s="2"/>
    </row>
    <row r="5" spans="1:18" ht="16.5" customHeight="1">
      <c r="A5" s="47" t="s">
        <v>3</v>
      </c>
      <c r="B5" s="23">
        <v>1</v>
      </c>
      <c r="C5" s="23">
        <v>0</v>
      </c>
      <c r="D5" s="23">
        <v>0</v>
      </c>
      <c r="E5" s="23">
        <v>3</v>
      </c>
      <c r="F5" s="23">
        <v>0</v>
      </c>
      <c r="G5" s="23">
        <v>1</v>
      </c>
      <c r="H5" s="23">
        <v>3</v>
      </c>
      <c r="I5" s="23">
        <v>1</v>
      </c>
      <c r="J5" s="23">
        <v>3</v>
      </c>
      <c r="K5" s="24"/>
      <c r="L5" s="23">
        <f aca="true" t="shared" si="0" ref="L5:L34">SUM(B5:J5)</f>
        <v>12</v>
      </c>
      <c r="M5" s="36"/>
      <c r="N5" s="2"/>
      <c r="O5" s="2"/>
      <c r="P5" s="2"/>
      <c r="Q5" s="2"/>
      <c r="R5" s="2"/>
    </row>
    <row r="6" spans="1:18" ht="16.5" customHeight="1">
      <c r="A6" s="45"/>
      <c r="B6" s="4">
        <v>3</v>
      </c>
      <c r="C6" s="4">
        <v>3</v>
      </c>
      <c r="D6" s="4">
        <v>1</v>
      </c>
      <c r="E6" s="4">
        <v>3</v>
      </c>
      <c r="F6" s="4">
        <v>3</v>
      </c>
      <c r="G6" s="4">
        <v>3</v>
      </c>
      <c r="H6" s="4">
        <v>0</v>
      </c>
      <c r="I6" s="4">
        <v>0</v>
      </c>
      <c r="J6" s="4">
        <v>1</v>
      </c>
      <c r="K6" s="24"/>
      <c r="L6" s="9">
        <f t="shared" si="0"/>
        <v>17</v>
      </c>
      <c r="M6" s="2"/>
      <c r="N6" s="2"/>
      <c r="O6" s="2"/>
      <c r="P6" s="2"/>
      <c r="Q6" s="2"/>
      <c r="R6" s="2"/>
    </row>
    <row r="7" spans="1:18" ht="16.5" customHeight="1">
      <c r="A7" s="46"/>
      <c r="B7" s="22">
        <v>0</v>
      </c>
      <c r="C7" s="22">
        <v>3</v>
      </c>
      <c r="D7" s="22">
        <v>1</v>
      </c>
      <c r="E7" s="22">
        <v>1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4"/>
      <c r="L7" s="22">
        <f t="shared" si="0"/>
        <v>5</v>
      </c>
      <c r="M7" s="35">
        <f>SUM(L5:L7)</f>
        <v>34</v>
      </c>
      <c r="N7" s="2"/>
      <c r="O7" s="2"/>
      <c r="P7" s="2"/>
      <c r="Q7" s="2"/>
      <c r="R7" s="2"/>
    </row>
    <row r="8" spans="1:18" ht="16.5" customHeight="1">
      <c r="A8" s="47" t="s">
        <v>1</v>
      </c>
      <c r="B8" s="23">
        <v>0</v>
      </c>
      <c r="C8" s="23">
        <v>0</v>
      </c>
      <c r="D8" s="23">
        <v>3</v>
      </c>
      <c r="E8" s="23">
        <v>1</v>
      </c>
      <c r="F8" s="23">
        <v>3</v>
      </c>
      <c r="G8" s="23">
        <v>3</v>
      </c>
      <c r="H8" s="23">
        <v>0</v>
      </c>
      <c r="I8" s="23">
        <v>3</v>
      </c>
      <c r="J8" s="23">
        <v>0</v>
      </c>
      <c r="K8" s="24"/>
      <c r="L8" s="23">
        <f t="shared" si="0"/>
        <v>13</v>
      </c>
      <c r="M8" s="2"/>
      <c r="N8" s="2"/>
      <c r="O8" s="2"/>
      <c r="P8" s="2"/>
      <c r="Q8" s="2"/>
      <c r="R8" s="2"/>
    </row>
    <row r="9" spans="1:18" ht="16.5" customHeight="1">
      <c r="A9" s="45"/>
      <c r="B9" s="4">
        <v>0</v>
      </c>
      <c r="C9" s="4">
        <v>3</v>
      </c>
      <c r="D9" s="4">
        <v>1</v>
      </c>
      <c r="E9" s="4">
        <v>0</v>
      </c>
      <c r="F9" s="4">
        <v>0</v>
      </c>
      <c r="G9" s="4">
        <v>1</v>
      </c>
      <c r="H9" s="4">
        <v>1</v>
      </c>
      <c r="I9" s="4">
        <v>3</v>
      </c>
      <c r="J9" s="4">
        <v>3</v>
      </c>
      <c r="K9" s="24"/>
      <c r="L9" s="9">
        <f t="shared" si="0"/>
        <v>12</v>
      </c>
      <c r="M9" s="2"/>
      <c r="N9" s="2"/>
      <c r="O9" s="2"/>
      <c r="P9" s="2"/>
      <c r="Q9" s="2"/>
      <c r="R9" s="2"/>
    </row>
    <row r="10" spans="1:18" ht="16.5" customHeight="1">
      <c r="A10" s="46"/>
      <c r="B10" s="22">
        <v>3</v>
      </c>
      <c r="C10" s="22">
        <v>3</v>
      </c>
      <c r="D10" s="22">
        <v>1</v>
      </c>
      <c r="E10" s="22">
        <v>3</v>
      </c>
      <c r="F10" s="22">
        <v>3</v>
      </c>
      <c r="G10" s="22">
        <v>3</v>
      </c>
      <c r="H10" s="22">
        <v>0</v>
      </c>
      <c r="I10" s="22">
        <v>1</v>
      </c>
      <c r="J10" s="22">
        <v>0</v>
      </c>
      <c r="K10" s="24"/>
      <c r="L10" s="22">
        <f t="shared" si="0"/>
        <v>17</v>
      </c>
      <c r="M10" s="35">
        <f>SUM(L8:L10)</f>
        <v>42</v>
      </c>
      <c r="N10" s="2"/>
      <c r="O10" s="2"/>
      <c r="P10" s="2"/>
      <c r="Q10" s="2"/>
      <c r="R10" s="2"/>
    </row>
    <row r="11" spans="1:18" ht="16.5" customHeight="1">
      <c r="A11" s="47" t="s">
        <v>6</v>
      </c>
      <c r="B11" s="23">
        <v>0</v>
      </c>
      <c r="C11" s="23">
        <v>3</v>
      </c>
      <c r="D11" s="23">
        <v>3</v>
      </c>
      <c r="E11" s="23">
        <v>0</v>
      </c>
      <c r="F11" s="23">
        <v>3</v>
      </c>
      <c r="G11" s="23">
        <v>3</v>
      </c>
      <c r="H11" s="23">
        <v>3</v>
      </c>
      <c r="I11" s="23">
        <v>1</v>
      </c>
      <c r="J11" s="23">
        <v>3</v>
      </c>
      <c r="K11" s="24"/>
      <c r="L11" s="23">
        <f t="shared" si="0"/>
        <v>19</v>
      </c>
      <c r="M11" s="2"/>
      <c r="N11" s="2"/>
      <c r="O11" s="2"/>
      <c r="P11" s="2"/>
      <c r="Q11" s="2"/>
      <c r="R11" s="2"/>
    </row>
    <row r="12" spans="1:18" ht="16.5" customHeight="1">
      <c r="A12" s="45"/>
      <c r="B12" s="4">
        <v>1</v>
      </c>
      <c r="C12" s="4">
        <v>3</v>
      </c>
      <c r="D12" s="4">
        <v>3</v>
      </c>
      <c r="E12" s="4">
        <v>0</v>
      </c>
      <c r="F12" s="4">
        <v>3</v>
      </c>
      <c r="G12" s="4">
        <v>0</v>
      </c>
      <c r="H12" s="4">
        <v>3</v>
      </c>
      <c r="I12" s="4">
        <v>3</v>
      </c>
      <c r="J12" s="4">
        <v>0</v>
      </c>
      <c r="K12" s="24"/>
      <c r="L12" s="9">
        <f t="shared" si="0"/>
        <v>16</v>
      </c>
      <c r="M12" s="2"/>
      <c r="N12" s="2"/>
      <c r="O12" s="2"/>
      <c r="P12" s="2"/>
      <c r="Q12" s="2"/>
      <c r="R12" s="2"/>
    </row>
    <row r="13" spans="1:18" ht="16.5" customHeight="1">
      <c r="A13" s="46"/>
      <c r="B13" s="22">
        <v>0</v>
      </c>
      <c r="C13" s="22">
        <v>0</v>
      </c>
      <c r="D13" s="22">
        <v>3</v>
      </c>
      <c r="E13" s="22">
        <v>1</v>
      </c>
      <c r="F13" s="22">
        <v>3</v>
      </c>
      <c r="G13" s="22">
        <v>1</v>
      </c>
      <c r="H13" s="22">
        <v>3</v>
      </c>
      <c r="I13" s="22">
        <v>3</v>
      </c>
      <c r="J13" s="22">
        <v>3</v>
      </c>
      <c r="K13" s="24"/>
      <c r="L13" s="22">
        <f t="shared" si="0"/>
        <v>17</v>
      </c>
      <c r="M13" s="35">
        <f>SUM(L11:L13)</f>
        <v>52</v>
      </c>
      <c r="N13" s="2"/>
      <c r="O13" s="2"/>
      <c r="P13" s="2"/>
      <c r="Q13" s="2"/>
      <c r="R13" s="2"/>
    </row>
    <row r="14" spans="1:18" ht="16.5" customHeight="1">
      <c r="A14" s="47" t="s">
        <v>5</v>
      </c>
      <c r="B14" s="23">
        <v>3</v>
      </c>
      <c r="C14" s="23">
        <v>0</v>
      </c>
      <c r="D14" s="23">
        <v>1</v>
      </c>
      <c r="E14" s="23">
        <v>0</v>
      </c>
      <c r="F14" s="23">
        <v>1</v>
      </c>
      <c r="G14" s="23">
        <v>0</v>
      </c>
      <c r="H14" s="23">
        <v>0</v>
      </c>
      <c r="I14" s="23">
        <v>3</v>
      </c>
      <c r="J14" s="23">
        <v>1</v>
      </c>
      <c r="K14" s="24"/>
      <c r="L14" s="23">
        <f t="shared" si="0"/>
        <v>9</v>
      </c>
      <c r="M14" s="2"/>
      <c r="N14" s="2"/>
      <c r="O14" s="2"/>
      <c r="P14" s="2"/>
      <c r="Q14" s="2"/>
      <c r="R14" s="2"/>
    </row>
    <row r="15" spans="1:18" ht="16.5" customHeight="1">
      <c r="A15" s="45"/>
      <c r="B15" s="4">
        <v>1</v>
      </c>
      <c r="C15" s="4">
        <v>0</v>
      </c>
      <c r="D15" s="4">
        <v>3</v>
      </c>
      <c r="E15" s="4">
        <v>3</v>
      </c>
      <c r="F15" s="4">
        <v>3</v>
      </c>
      <c r="G15" s="4">
        <v>1</v>
      </c>
      <c r="H15" s="4">
        <v>3</v>
      </c>
      <c r="I15" s="4">
        <v>0</v>
      </c>
      <c r="J15" s="4">
        <v>3</v>
      </c>
      <c r="K15" s="24"/>
      <c r="L15" s="9">
        <f t="shared" si="0"/>
        <v>17</v>
      </c>
      <c r="M15" s="2"/>
      <c r="N15" s="2"/>
      <c r="O15" s="2"/>
      <c r="P15" s="2"/>
      <c r="Q15" s="2"/>
      <c r="R15" s="2"/>
    </row>
    <row r="16" spans="1:18" ht="16.5" customHeight="1">
      <c r="A16" s="51"/>
      <c r="B16" s="4">
        <v>3</v>
      </c>
      <c r="C16" s="4">
        <v>3</v>
      </c>
      <c r="D16" s="4">
        <v>3</v>
      </c>
      <c r="E16" s="4">
        <v>3</v>
      </c>
      <c r="F16" s="4">
        <v>0</v>
      </c>
      <c r="G16" s="4">
        <v>0</v>
      </c>
      <c r="H16" s="4">
        <v>3</v>
      </c>
      <c r="I16" s="4">
        <v>3</v>
      </c>
      <c r="J16" s="4">
        <v>3</v>
      </c>
      <c r="K16" s="24"/>
      <c r="L16" s="22">
        <f t="shared" si="0"/>
        <v>21</v>
      </c>
      <c r="M16" s="35">
        <f>SUM(L14:L16)</f>
        <v>47</v>
      </c>
      <c r="N16" s="2"/>
      <c r="O16" s="2"/>
      <c r="P16" s="2"/>
      <c r="Q16" s="2"/>
      <c r="R16" s="2"/>
    </row>
    <row r="17" spans="1:18" ht="16.5" customHeight="1">
      <c r="A17" s="47" t="s">
        <v>4</v>
      </c>
      <c r="B17" s="23">
        <v>0</v>
      </c>
      <c r="C17" s="23">
        <v>3</v>
      </c>
      <c r="D17" s="23">
        <v>0</v>
      </c>
      <c r="E17" s="23">
        <v>0</v>
      </c>
      <c r="F17" s="23">
        <v>1</v>
      </c>
      <c r="G17" s="23">
        <v>3</v>
      </c>
      <c r="H17" s="23">
        <v>0</v>
      </c>
      <c r="I17" s="23">
        <v>0</v>
      </c>
      <c r="J17" s="23">
        <v>1</v>
      </c>
      <c r="K17" s="24"/>
      <c r="L17" s="23">
        <f t="shared" si="0"/>
        <v>8</v>
      </c>
      <c r="M17" s="2"/>
      <c r="N17" s="2"/>
      <c r="O17" s="2"/>
      <c r="P17" s="2"/>
      <c r="Q17" s="2"/>
      <c r="R17" s="2"/>
    </row>
    <row r="18" spans="1:18" ht="16.5" customHeight="1">
      <c r="A18" s="45"/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3</v>
      </c>
      <c r="H18" s="4">
        <v>0</v>
      </c>
      <c r="I18" s="4">
        <v>3</v>
      </c>
      <c r="J18" s="4">
        <v>3</v>
      </c>
      <c r="K18" s="24"/>
      <c r="L18" s="9">
        <f t="shared" si="0"/>
        <v>9</v>
      </c>
      <c r="M18" s="2"/>
      <c r="N18" s="2"/>
      <c r="O18" s="2"/>
      <c r="P18" s="2"/>
      <c r="Q18" s="2"/>
      <c r="R18" s="2"/>
    </row>
    <row r="19" spans="1:18" ht="16.5" customHeight="1">
      <c r="A19" s="46"/>
      <c r="B19" s="22">
        <v>3</v>
      </c>
      <c r="C19" s="22">
        <v>0</v>
      </c>
      <c r="D19" s="22">
        <v>0</v>
      </c>
      <c r="E19" s="22">
        <v>1</v>
      </c>
      <c r="F19" s="22">
        <v>3</v>
      </c>
      <c r="G19" s="22">
        <v>0</v>
      </c>
      <c r="H19" s="22">
        <v>0</v>
      </c>
      <c r="I19" s="22">
        <v>1</v>
      </c>
      <c r="J19" s="22">
        <v>0</v>
      </c>
      <c r="K19" s="24"/>
      <c r="L19" s="22">
        <f t="shared" si="0"/>
        <v>8</v>
      </c>
      <c r="M19" s="35">
        <f>SUM(L17:L19)</f>
        <v>25</v>
      </c>
      <c r="N19" s="2"/>
      <c r="O19" s="2"/>
      <c r="P19" s="2"/>
      <c r="Q19" s="2"/>
      <c r="R19" s="2"/>
    </row>
    <row r="20" spans="1:18" ht="16.5" customHeight="1">
      <c r="A20" s="44" t="s">
        <v>0</v>
      </c>
      <c r="B20" s="9">
        <v>3</v>
      </c>
      <c r="C20" s="9">
        <v>0</v>
      </c>
      <c r="D20" s="23">
        <v>1</v>
      </c>
      <c r="E20" s="9">
        <v>3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24"/>
      <c r="L20" s="23">
        <f t="shared" si="0"/>
        <v>7</v>
      </c>
      <c r="M20" s="2"/>
      <c r="N20" s="2"/>
      <c r="O20" s="2"/>
      <c r="P20" s="2"/>
      <c r="Q20" s="2"/>
      <c r="R20" s="2"/>
    </row>
    <row r="21" spans="1:18" ht="16.5" customHeight="1">
      <c r="A21" s="45"/>
      <c r="B21" s="4">
        <v>3</v>
      </c>
      <c r="C21" s="4">
        <v>0</v>
      </c>
      <c r="D21" s="4">
        <v>1</v>
      </c>
      <c r="E21" s="4">
        <v>0</v>
      </c>
      <c r="F21" s="4">
        <v>0</v>
      </c>
      <c r="G21" s="4">
        <v>0</v>
      </c>
      <c r="H21" s="4">
        <v>1</v>
      </c>
      <c r="I21" s="4">
        <v>3</v>
      </c>
      <c r="J21" s="4">
        <v>1</v>
      </c>
      <c r="K21" s="24"/>
      <c r="L21" s="9">
        <f t="shared" si="0"/>
        <v>9</v>
      </c>
      <c r="M21" s="2"/>
      <c r="N21" s="2"/>
      <c r="O21" s="2"/>
      <c r="P21" s="2"/>
      <c r="Q21" s="2"/>
      <c r="R21" s="2"/>
    </row>
    <row r="22" spans="1:18" ht="16.5" customHeight="1">
      <c r="A22" s="46"/>
      <c r="B22" s="22">
        <v>0</v>
      </c>
      <c r="C22" s="22">
        <v>1</v>
      </c>
      <c r="D22" s="22">
        <v>3</v>
      </c>
      <c r="E22" s="22">
        <v>3</v>
      </c>
      <c r="F22" s="22">
        <v>0</v>
      </c>
      <c r="G22" s="22">
        <v>3</v>
      </c>
      <c r="H22" s="22">
        <v>0</v>
      </c>
      <c r="I22" s="22">
        <v>0</v>
      </c>
      <c r="J22" s="22">
        <v>3</v>
      </c>
      <c r="K22" s="24"/>
      <c r="L22" s="22">
        <f t="shared" si="0"/>
        <v>13</v>
      </c>
      <c r="M22" s="35">
        <f>SUM(L20:L22)</f>
        <v>29</v>
      </c>
      <c r="N22" s="2"/>
      <c r="O22" s="2"/>
      <c r="P22" s="2"/>
      <c r="Q22" s="2"/>
      <c r="R22" s="2"/>
    </row>
    <row r="23" spans="1:18" ht="16.5" customHeight="1">
      <c r="A23" s="44" t="s">
        <v>32</v>
      </c>
      <c r="B23" s="9">
        <v>3</v>
      </c>
      <c r="C23" s="9">
        <v>3</v>
      </c>
      <c r="D23" s="23">
        <v>1</v>
      </c>
      <c r="E23" s="9">
        <v>3</v>
      </c>
      <c r="F23" s="9">
        <v>3</v>
      </c>
      <c r="G23" s="9">
        <v>0</v>
      </c>
      <c r="H23" s="9">
        <v>3</v>
      </c>
      <c r="I23" s="9">
        <v>3</v>
      </c>
      <c r="J23" s="9">
        <v>1</v>
      </c>
      <c r="K23" s="24"/>
      <c r="L23" s="23">
        <f t="shared" si="0"/>
        <v>20</v>
      </c>
      <c r="M23" s="2"/>
      <c r="N23" s="2"/>
      <c r="O23" s="2"/>
      <c r="P23" s="2"/>
      <c r="Q23" s="2"/>
      <c r="R23" s="2"/>
    </row>
    <row r="24" spans="1:18" ht="16.5" customHeight="1">
      <c r="A24" s="45"/>
      <c r="B24" s="4">
        <v>1</v>
      </c>
      <c r="C24" s="4">
        <v>3</v>
      </c>
      <c r="D24" s="4">
        <v>0</v>
      </c>
      <c r="E24" s="4">
        <v>3</v>
      </c>
      <c r="F24" s="4">
        <v>0</v>
      </c>
      <c r="G24" s="4">
        <v>3</v>
      </c>
      <c r="H24" s="4">
        <v>1</v>
      </c>
      <c r="I24" s="4">
        <v>0</v>
      </c>
      <c r="J24" s="4">
        <v>3</v>
      </c>
      <c r="K24" s="24"/>
      <c r="L24" s="9">
        <f t="shared" si="0"/>
        <v>14</v>
      </c>
      <c r="M24" s="2"/>
      <c r="N24" s="2"/>
      <c r="O24" s="2"/>
      <c r="P24" s="2"/>
      <c r="Q24" s="2"/>
      <c r="R24" s="2"/>
    </row>
    <row r="25" spans="1:18" ht="16.5" customHeight="1">
      <c r="A25" s="46"/>
      <c r="B25" s="22">
        <v>0</v>
      </c>
      <c r="C25" s="22">
        <v>1</v>
      </c>
      <c r="D25" s="22">
        <v>0</v>
      </c>
      <c r="E25" s="22">
        <v>1</v>
      </c>
      <c r="F25" s="22">
        <v>3</v>
      </c>
      <c r="G25" s="22">
        <v>3</v>
      </c>
      <c r="H25" s="22">
        <v>3</v>
      </c>
      <c r="I25" s="22">
        <v>1</v>
      </c>
      <c r="J25" s="22">
        <v>0</v>
      </c>
      <c r="K25" s="24"/>
      <c r="L25" s="22">
        <f t="shared" si="0"/>
        <v>12</v>
      </c>
      <c r="M25" s="35">
        <f>SUM(L23:L25)</f>
        <v>46</v>
      </c>
      <c r="N25" s="2"/>
      <c r="O25" s="2"/>
      <c r="P25" s="2"/>
      <c r="Q25" s="2"/>
      <c r="R25" s="2"/>
    </row>
    <row r="26" spans="1:18" ht="16.5" customHeight="1">
      <c r="A26" s="47" t="s">
        <v>2</v>
      </c>
      <c r="B26" s="23">
        <v>1</v>
      </c>
      <c r="C26" s="23">
        <v>0</v>
      </c>
      <c r="D26" s="23">
        <v>0</v>
      </c>
      <c r="E26" s="23">
        <v>3</v>
      </c>
      <c r="F26" s="23">
        <v>1</v>
      </c>
      <c r="G26" s="23">
        <v>3</v>
      </c>
      <c r="H26" s="23">
        <v>3</v>
      </c>
      <c r="I26" s="23">
        <v>0</v>
      </c>
      <c r="J26" s="23">
        <v>1</v>
      </c>
      <c r="K26" s="24"/>
      <c r="L26" s="23">
        <f t="shared" si="0"/>
        <v>12</v>
      </c>
      <c r="M26" s="2"/>
      <c r="N26" s="2"/>
      <c r="O26" s="2"/>
      <c r="P26" s="2"/>
      <c r="Q26" s="2"/>
      <c r="R26" s="2"/>
    </row>
    <row r="27" spans="1:18" ht="16.5" customHeight="1">
      <c r="A27" s="45"/>
      <c r="B27" s="4">
        <v>0</v>
      </c>
      <c r="C27" s="4">
        <v>0</v>
      </c>
      <c r="D27" s="4">
        <v>3</v>
      </c>
      <c r="E27" s="4">
        <v>0</v>
      </c>
      <c r="F27" s="4">
        <v>3</v>
      </c>
      <c r="G27" s="4">
        <v>0</v>
      </c>
      <c r="H27" s="4">
        <v>1</v>
      </c>
      <c r="I27" s="4">
        <v>0</v>
      </c>
      <c r="J27" s="4">
        <v>0</v>
      </c>
      <c r="K27" s="24"/>
      <c r="L27" s="9">
        <f t="shared" si="0"/>
        <v>7</v>
      </c>
      <c r="M27" s="2"/>
      <c r="N27" s="2"/>
      <c r="O27" s="2"/>
      <c r="P27" s="2"/>
      <c r="Q27" s="2"/>
      <c r="R27" s="2"/>
    </row>
    <row r="28" spans="1:18" ht="16.5" customHeight="1">
      <c r="A28" s="46"/>
      <c r="B28" s="22">
        <v>3</v>
      </c>
      <c r="C28" s="22">
        <v>3</v>
      </c>
      <c r="D28" s="22">
        <v>3</v>
      </c>
      <c r="E28" s="22">
        <v>0</v>
      </c>
      <c r="F28" s="22">
        <v>0</v>
      </c>
      <c r="G28" s="22">
        <v>0</v>
      </c>
      <c r="H28" s="22">
        <v>3</v>
      </c>
      <c r="I28" s="22">
        <v>1</v>
      </c>
      <c r="J28" s="22">
        <v>3</v>
      </c>
      <c r="K28" s="24"/>
      <c r="L28" s="22">
        <f t="shared" si="0"/>
        <v>16</v>
      </c>
      <c r="M28" s="35">
        <f>SUM(L26:L28)</f>
        <v>35</v>
      </c>
      <c r="N28" s="2"/>
      <c r="O28" s="2"/>
      <c r="P28" s="2"/>
      <c r="Q28" s="2"/>
      <c r="R28" s="2"/>
    </row>
    <row r="29" spans="1:18" ht="16.5" customHeight="1">
      <c r="A29" s="47" t="s">
        <v>34</v>
      </c>
      <c r="B29" s="23">
        <v>3</v>
      </c>
      <c r="C29" s="23">
        <v>3</v>
      </c>
      <c r="D29" s="23">
        <v>1</v>
      </c>
      <c r="E29" s="23">
        <v>1</v>
      </c>
      <c r="F29" s="23">
        <v>1</v>
      </c>
      <c r="G29" s="23">
        <v>1</v>
      </c>
      <c r="H29" s="23">
        <v>0</v>
      </c>
      <c r="I29" s="23">
        <v>0</v>
      </c>
      <c r="J29" s="23">
        <v>1</v>
      </c>
      <c r="K29" s="24"/>
      <c r="L29" s="23">
        <f>SUM(B29:J29)</f>
        <v>11</v>
      </c>
      <c r="M29" s="2"/>
      <c r="N29" s="2"/>
      <c r="O29" s="2"/>
      <c r="P29" s="2"/>
      <c r="Q29" s="2"/>
      <c r="R29" s="2"/>
    </row>
    <row r="30" spans="1:18" ht="16.5" customHeight="1">
      <c r="A30" s="45"/>
      <c r="B30" s="4">
        <v>3</v>
      </c>
      <c r="C30" s="4">
        <v>3</v>
      </c>
      <c r="D30" s="4">
        <v>1</v>
      </c>
      <c r="E30" s="4">
        <v>3</v>
      </c>
      <c r="F30" s="4">
        <v>0</v>
      </c>
      <c r="G30" s="4">
        <v>0</v>
      </c>
      <c r="H30" s="4">
        <v>0</v>
      </c>
      <c r="I30" s="4">
        <v>3</v>
      </c>
      <c r="J30" s="4">
        <v>0</v>
      </c>
      <c r="K30" s="24"/>
      <c r="L30" s="9">
        <f>SUM(B30:J30)</f>
        <v>13</v>
      </c>
      <c r="M30" s="2"/>
      <c r="N30" s="2"/>
      <c r="O30" s="2"/>
      <c r="P30" s="2"/>
      <c r="Q30" s="2"/>
      <c r="R30" s="2"/>
    </row>
    <row r="31" spans="1:18" ht="16.5" customHeight="1">
      <c r="A31" s="46"/>
      <c r="B31" s="22">
        <v>0</v>
      </c>
      <c r="C31" s="22">
        <v>0</v>
      </c>
      <c r="D31" s="22">
        <v>0</v>
      </c>
      <c r="E31" s="22">
        <v>0</v>
      </c>
      <c r="F31" s="22">
        <v>3</v>
      </c>
      <c r="G31" s="22">
        <v>3</v>
      </c>
      <c r="H31" s="22">
        <v>0</v>
      </c>
      <c r="I31" s="22">
        <v>0</v>
      </c>
      <c r="J31" s="22">
        <v>3</v>
      </c>
      <c r="K31" s="24"/>
      <c r="L31" s="22">
        <f>SUM(B31:J31)</f>
        <v>9</v>
      </c>
      <c r="M31" s="35">
        <f>SUM(L29:L31)</f>
        <v>33</v>
      </c>
      <c r="N31" s="2"/>
      <c r="O31" s="2"/>
      <c r="P31" s="2"/>
      <c r="Q31" s="2"/>
      <c r="R31" s="2"/>
    </row>
    <row r="32" spans="1:18" ht="16.5" customHeight="1">
      <c r="A32" s="44" t="s">
        <v>33</v>
      </c>
      <c r="B32" s="9">
        <v>0</v>
      </c>
      <c r="C32" s="9">
        <v>3</v>
      </c>
      <c r="D32" s="23">
        <v>3</v>
      </c>
      <c r="E32" s="9">
        <v>0</v>
      </c>
      <c r="F32" s="9">
        <v>0</v>
      </c>
      <c r="G32" s="9">
        <v>0</v>
      </c>
      <c r="H32" s="9">
        <v>3</v>
      </c>
      <c r="I32" s="9">
        <v>3</v>
      </c>
      <c r="J32" s="9">
        <v>1</v>
      </c>
      <c r="K32" s="24"/>
      <c r="L32" s="23">
        <f t="shared" si="0"/>
        <v>13</v>
      </c>
      <c r="M32" s="2"/>
      <c r="N32" s="2"/>
      <c r="O32" s="2"/>
      <c r="P32" s="2"/>
      <c r="Q32" s="2"/>
      <c r="R32" s="2"/>
    </row>
    <row r="33" spans="1:18" ht="16.5" customHeight="1">
      <c r="A33" s="45"/>
      <c r="B33" s="4">
        <v>1</v>
      </c>
      <c r="C33" s="4">
        <v>0</v>
      </c>
      <c r="D33" s="4">
        <v>0</v>
      </c>
      <c r="E33" s="4">
        <v>3</v>
      </c>
      <c r="F33" s="4">
        <v>3</v>
      </c>
      <c r="G33" s="4">
        <v>3</v>
      </c>
      <c r="H33" s="4">
        <v>3</v>
      </c>
      <c r="I33" s="4">
        <v>0</v>
      </c>
      <c r="J33" s="4">
        <v>0</v>
      </c>
      <c r="K33" s="24"/>
      <c r="L33" s="9">
        <f t="shared" si="0"/>
        <v>13</v>
      </c>
      <c r="M33" s="2"/>
      <c r="N33" s="2"/>
      <c r="O33" s="2"/>
      <c r="P33" s="2"/>
      <c r="Q33" s="2"/>
      <c r="R33" s="2"/>
    </row>
    <row r="34" spans="1:18" ht="16.5" customHeight="1">
      <c r="A34" s="46"/>
      <c r="B34" s="22">
        <v>3</v>
      </c>
      <c r="C34" s="22">
        <v>0</v>
      </c>
      <c r="D34" s="22">
        <v>0</v>
      </c>
      <c r="E34" s="22">
        <v>0</v>
      </c>
      <c r="F34" s="22">
        <v>0</v>
      </c>
      <c r="G34" s="22">
        <v>1</v>
      </c>
      <c r="H34" s="22">
        <v>3</v>
      </c>
      <c r="I34" s="22">
        <v>3</v>
      </c>
      <c r="J34" s="22">
        <v>0</v>
      </c>
      <c r="K34" s="24"/>
      <c r="L34" s="22">
        <f t="shared" si="0"/>
        <v>10</v>
      </c>
      <c r="M34" s="35">
        <f>SUM(L32:L34)</f>
        <v>36</v>
      </c>
      <c r="N34" s="2"/>
      <c r="O34" s="2"/>
      <c r="P34" s="2"/>
      <c r="Q34" s="2"/>
      <c r="R34" s="2"/>
    </row>
    <row r="35" spans="4:18" ht="12.75">
      <c r="D35" s="2"/>
      <c r="L35" s="2"/>
      <c r="M35" s="2"/>
      <c r="N35" s="2"/>
      <c r="O35" s="2"/>
      <c r="P35" s="2"/>
      <c r="Q35" s="2"/>
      <c r="R35" s="2"/>
    </row>
    <row r="36" spans="16:18" ht="12.75">
      <c r="P36" s="2"/>
      <c r="Q36" s="2"/>
      <c r="R36" s="2"/>
    </row>
    <row r="37" spans="16:18" ht="12.75">
      <c r="P37" s="2"/>
      <c r="Q37" s="2"/>
      <c r="R37" s="2"/>
    </row>
  </sheetData>
  <mergeCells count="11">
    <mergeCell ref="A14:A16"/>
    <mergeCell ref="A32:A34"/>
    <mergeCell ref="A29:A31"/>
    <mergeCell ref="A1:A3"/>
    <mergeCell ref="A20:A22"/>
    <mergeCell ref="A8:A10"/>
    <mergeCell ref="A26:A28"/>
    <mergeCell ref="A23:A25"/>
    <mergeCell ref="A5:A7"/>
    <mergeCell ref="A17:A19"/>
    <mergeCell ref="A11:A13"/>
  </mergeCells>
  <printOptions/>
  <pageMargins left="0.3937007874015748" right="0.3937007874015748" top="1.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ySplit="1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1.7109375" style="13" customWidth="1"/>
    <col min="3" max="5" width="12.7109375" style="13" customWidth="1"/>
    <col min="6" max="6" width="12.7109375" style="0" customWidth="1"/>
    <col min="7" max="12" width="12.7109375" style="13" customWidth="1"/>
  </cols>
  <sheetData>
    <row r="1" spans="1:12" ht="33" customHeight="1">
      <c r="A1" s="15" t="s">
        <v>10</v>
      </c>
      <c r="C1" s="15" t="s">
        <v>3</v>
      </c>
      <c r="D1" s="15" t="s">
        <v>1</v>
      </c>
      <c r="E1" s="15" t="s">
        <v>6</v>
      </c>
      <c r="F1" s="15" t="s">
        <v>5</v>
      </c>
      <c r="G1" s="15" t="s">
        <v>4</v>
      </c>
      <c r="H1" s="15" t="s">
        <v>0</v>
      </c>
      <c r="I1" s="15" t="s">
        <v>32</v>
      </c>
      <c r="J1" s="15" t="s">
        <v>35</v>
      </c>
      <c r="K1" s="15" t="s">
        <v>2</v>
      </c>
      <c r="L1" s="15" t="s">
        <v>33</v>
      </c>
    </row>
    <row r="2" spans="1:12" ht="19.5" customHeight="1">
      <c r="A2" s="16">
        <v>1</v>
      </c>
      <c r="C2" s="18">
        <v>66</v>
      </c>
      <c r="D2" s="18">
        <v>65.5</v>
      </c>
      <c r="E2" s="18">
        <v>64.5</v>
      </c>
      <c r="F2" s="18">
        <v>72</v>
      </c>
      <c r="G2" s="18">
        <v>66</v>
      </c>
      <c r="H2" s="18">
        <v>68.5</v>
      </c>
      <c r="I2" s="18">
        <v>73</v>
      </c>
      <c r="J2" s="18">
        <v>76.5</v>
      </c>
      <c r="K2" s="18">
        <v>63.5</v>
      </c>
      <c r="L2" s="18">
        <v>69.5</v>
      </c>
    </row>
    <row r="3" spans="1:12" ht="19.5" customHeight="1">
      <c r="A3" s="16">
        <v>2</v>
      </c>
      <c r="C3" s="18">
        <v>64</v>
      </c>
      <c r="D3" s="18">
        <v>68</v>
      </c>
      <c r="E3" s="18">
        <v>72</v>
      </c>
      <c r="F3" s="18">
        <v>63</v>
      </c>
      <c r="G3" s="18">
        <v>73.5</v>
      </c>
      <c r="H3" s="18">
        <v>70.5</v>
      </c>
      <c r="I3" s="18">
        <v>79.5</v>
      </c>
      <c r="J3" s="18">
        <v>75</v>
      </c>
      <c r="K3" s="18">
        <v>63.5</v>
      </c>
      <c r="L3" s="18">
        <v>76</v>
      </c>
    </row>
    <row r="4" spans="1:12" ht="19.5" customHeight="1">
      <c r="A4" s="16">
        <v>3</v>
      </c>
      <c r="C4" s="18">
        <v>67.5</v>
      </c>
      <c r="D4" s="18">
        <v>71</v>
      </c>
      <c r="E4" s="18">
        <v>74</v>
      </c>
      <c r="F4" s="18">
        <v>75</v>
      </c>
      <c r="G4" s="18">
        <v>66.5</v>
      </c>
      <c r="H4" s="18">
        <v>67</v>
      </c>
      <c r="I4" s="18">
        <v>75.5</v>
      </c>
      <c r="J4" s="18">
        <v>65.5</v>
      </c>
      <c r="K4" s="18">
        <v>60.5</v>
      </c>
      <c r="L4" s="18">
        <v>64.5</v>
      </c>
    </row>
    <row r="5" spans="1:12" ht="19.5" customHeight="1">
      <c r="A5" s="16">
        <v>4</v>
      </c>
      <c r="C5" s="18">
        <v>70.5</v>
      </c>
      <c r="D5" s="18">
        <v>74.5</v>
      </c>
      <c r="E5" s="18">
        <v>68</v>
      </c>
      <c r="F5" s="18">
        <v>66.5</v>
      </c>
      <c r="G5" s="18">
        <v>56.5</v>
      </c>
      <c r="H5" s="18">
        <v>69.5</v>
      </c>
      <c r="I5" s="18">
        <v>77.5</v>
      </c>
      <c r="J5" s="18">
        <v>72.5</v>
      </c>
      <c r="K5" s="18">
        <v>74.5</v>
      </c>
      <c r="L5" s="18">
        <v>66.5</v>
      </c>
    </row>
    <row r="6" spans="1:12" ht="19.5" customHeight="1">
      <c r="A6" s="16">
        <v>5</v>
      </c>
      <c r="C6" s="18">
        <v>59</v>
      </c>
      <c r="D6" s="18">
        <v>74.5</v>
      </c>
      <c r="E6" s="18">
        <v>71.5</v>
      </c>
      <c r="F6" s="18">
        <v>75.5</v>
      </c>
      <c r="G6" s="18">
        <v>76.5</v>
      </c>
      <c r="H6" s="18">
        <v>56.5</v>
      </c>
      <c r="I6" s="18">
        <v>79</v>
      </c>
      <c r="J6" s="18">
        <v>62.5</v>
      </c>
      <c r="K6" s="18">
        <v>63</v>
      </c>
      <c r="L6" s="18">
        <v>54.5</v>
      </c>
    </row>
    <row r="7" spans="1:12" ht="19.5" customHeight="1">
      <c r="A7" s="16">
        <v>6</v>
      </c>
      <c r="C7" s="18">
        <v>74.5</v>
      </c>
      <c r="D7" s="18">
        <v>66.5</v>
      </c>
      <c r="E7" s="18">
        <v>75</v>
      </c>
      <c r="F7" s="18">
        <v>58</v>
      </c>
      <c r="G7" s="18">
        <v>70.5</v>
      </c>
      <c r="H7" s="18">
        <v>62</v>
      </c>
      <c r="I7" s="18">
        <v>61</v>
      </c>
      <c r="J7" s="18">
        <v>73</v>
      </c>
      <c r="K7" s="18">
        <v>69.5</v>
      </c>
      <c r="L7" s="18">
        <v>69</v>
      </c>
    </row>
    <row r="8" spans="1:12" ht="19.5" customHeight="1">
      <c r="A8" s="16">
        <v>7</v>
      </c>
      <c r="C8" s="18">
        <v>72.5</v>
      </c>
      <c r="D8" s="18">
        <v>65</v>
      </c>
      <c r="E8" s="18">
        <v>77.5</v>
      </c>
      <c r="F8" s="18">
        <v>67.5</v>
      </c>
      <c r="G8" s="18">
        <v>57.5</v>
      </c>
      <c r="H8" s="18">
        <v>63</v>
      </c>
      <c r="I8" s="18">
        <v>69</v>
      </c>
      <c r="J8" s="18">
        <v>61</v>
      </c>
      <c r="K8" s="18">
        <v>66</v>
      </c>
      <c r="L8" s="18">
        <v>71</v>
      </c>
    </row>
    <row r="9" spans="1:12" ht="19.5" customHeight="1">
      <c r="A9" s="16">
        <v>8</v>
      </c>
      <c r="C9" s="18">
        <v>71.5</v>
      </c>
      <c r="D9" s="18">
        <v>72.5</v>
      </c>
      <c r="E9" s="18">
        <v>72.5</v>
      </c>
      <c r="F9" s="18">
        <v>68.5</v>
      </c>
      <c r="G9" s="18">
        <v>63.5</v>
      </c>
      <c r="H9" s="18">
        <v>59.5</v>
      </c>
      <c r="I9" s="18">
        <v>69.5</v>
      </c>
      <c r="J9" s="18">
        <v>63</v>
      </c>
      <c r="K9" s="18">
        <v>64</v>
      </c>
      <c r="L9" s="18">
        <v>79.5</v>
      </c>
    </row>
    <row r="10" spans="1:12" ht="19.5" customHeight="1">
      <c r="A10" s="16">
        <v>9</v>
      </c>
      <c r="C10" s="18">
        <v>73</v>
      </c>
      <c r="D10" s="18">
        <v>63.5</v>
      </c>
      <c r="E10" s="18">
        <v>70.5</v>
      </c>
      <c r="F10" s="18">
        <v>67.5</v>
      </c>
      <c r="G10" s="18">
        <v>69.5</v>
      </c>
      <c r="H10" s="18">
        <v>69.5</v>
      </c>
      <c r="I10" s="18">
        <v>70.5</v>
      </c>
      <c r="J10" s="18">
        <v>70</v>
      </c>
      <c r="K10" s="18">
        <v>70</v>
      </c>
      <c r="L10" s="18">
        <v>69.5</v>
      </c>
    </row>
    <row r="11" spans="1:12" ht="19.5" customHeight="1">
      <c r="A11" s="16">
        <v>10</v>
      </c>
      <c r="C11" s="18">
        <v>74.5</v>
      </c>
      <c r="D11" s="18">
        <v>58</v>
      </c>
      <c r="E11" s="18">
        <v>63.5</v>
      </c>
      <c r="F11" s="18">
        <v>63</v>
      </c>
      <c r="G11" s="15">
        <v>53</v>
      </c>
      <c r="H11" s="18">
        <v>60.5</v>
      </c>
      <c r="I11" s="18">
        <v>64.5</v>
      </c>
      <c r="J11" s="18">
        <v>70.5</v>
      </c>
      <c r="K11" s="18">
        <v>70.5</v>
      </c>
      <c r="L11" s="18">
        <v>66</v>
      </c>
    </row>
    <row r="12" spans="1:12" ht="19.5" customHeight="1">
      <c r="A12" s="16">
        <v>11</v>
      </c>
      <c r="C12" s="18">
        <v>64.5</v>
      </c>
      <c r="D12" s="18">
        <v>71</v>
      </c>
      <c r="E12" s="18">
        <v>67</v>
      </c>
      <c r="F12" s="18">
        <v>66</v>
      </c>
      <c r="G12" s="18">
        <v>65</v>
      </c>
      <c r="H12" s="18">
        <v>70.5</v>
      </c>
      <c r="I12" s="18">
        <v>73.5</v>
      </c>
      <c r="J12" s="18">
        <v>71.5</v>
      </c>
      <c r="K12" s="18">
        <v>63</v>
      </c>
      <c r="L12" s="18">
        <v>60</v>
      </c>
    </row>
    <row r="13" spans="1:12" ht="19.5" customHeight="1">
      <c r="A13" s="16">
        <v>12</v>
      </c>
      <c r="C13" s="18">
        <v>70</v>
      </c>
      <c r="D13" s="18">
        <v>71.5</v>
      </c>
      <c r="E13" s="18">
        <v>75.5</v>
      </c>
      <c r="F13" s="18">
        <v>71</v>
      </c>
      <c r="G13" s="18">
        <v>68</v>
      </c>
      <c r="H13" s="18">
        <v>67</v>
      </c>
      <c r="I13" s="18">
        <v>66</v>
      </c>
      <c r="J13" s="18">
        <v>69.5</v>
      </c>
      <c r="K13" s="18">
        <v>69</v>
      </c>
      <c r="L13" s="18">
        <v>64</v>
      </c>
    </row>
    <row r="14" spans="1:12" ht="19.5" customHeight="1">
      <c r="A14" s="16">
        <v>13</v>
      </c>
      <c r="C14" s="18">
        <v>73</v>
      </c>
      <c r="D14" s="18">
        <v>62</v>
      </c>
      <c r="E14" s="18">
        <v>69</v>
      </c>
      <c r="F14" s="18">
        <v>75.5</v>
      </c>
      <c r="G14" s="18">
        <v>62.5</v>
      </c>
      <c r="H14" s="18">
        <v>59</v>
      </c>
      <c r="I14" s="18">
        <v>74.5</v>
      </c>
      <c r="J14" s="18">
        <v>70</v>
      </c>
      <c r="K14" s="18">
        <v>61.5</v>
      </c>
      <c r="L14" s="18">
        <v>68.5</v>
      </c>
    </row>
    <row r="15" spans="1:12" ht="19.5" customHeight="1">
      <c r="A15" s="16">
        <v>14</v>
      </c>
      <c r="C15" s="18">
        <v>67</v>
      </c>
      <c r="D15" s="18">
        <v>67</v>
      </c>
      <c r="E15" s="18">
        <v>71.5</v>
      </c>
      <c r="F15" s="18">
        <v>77.5</v>
      </c>
      <c r="G15" s="18">
        <v>68</v>
      </c>
      <c r="H15" s="18">
        <v>60.5</v>
      </c>
      <c r="I15" s="18">
        <v>64</v>
      </c>
      <c r="J15" s="18">
        <v>69.5</v>
      </c>
      <c r="K15" s="18">
        <v>73</v>
      </c>
      <c r="L15" s="18">
        <v>73</v>
      </c>
    </row>
    <row r="16" spans="1:12" ht="19.5" customHeight="1">
      <c r="A16" s="16">
        <v>15</v>
      </c>
      <c r="C16" s="18">
        <v>66</v>
      </c>
      <c r="D16" s="18">
        <v>70.5</v>
      </c>
      <c r="E16" s="18">
        <v>63</v>
      </c>
      <c r="F16" s="18">
        <v>69.5</v>
      </c>
      <c r="G16" s="18">
        <v>78</v>
      </c>
      <c r="H16" s="18">
        <v>69.5</v>
      </c>
      <c r="I16" s="18">
        <v>70.5</v>
      </c>
      <c r="J16" s="18">
        <v>63</v>
      </c>
      <c r="K16" s="18">
        <v>67</v>
      </c>
      <c r="L16" s="18">
        <v>72.5</v>
      </c>
    </row>
    <row r="17" spans="1:12" ht="19.5" customHeight="1">
      <c r="A17" s="16">
        <v>16</v>
      </c>
      <c r="C17" s="18">
        <v>66</v>
      </c>
      <c r="D17" s="18">
        <v>67.5</v>
      </c>
      <c r="E17" s="18">
        <v>79.5</v>
      </c>
      <c r="F17" s="15">
        <v>86</v>
      </c>
      <c r="G17" s="18">
        <v>67.5</v>
      </c>
      <c r="H17" s="18">
        <v>62.5</v>
      </c>
      <c r="I17" s="18">
        <v>69.5</v>
      </c>
      <c r="J17" s="18">
        <v>75.5</v>
      </c>
      <c r="K17" s="18">
        <v>63.5</v>
      </c>
      <c r="L17" s="18">
        <v>75</v>
      </c>
    </row>
    <row r="18" spans="1:12" ht="19.5" customHeight="1">
      <c r="A18" s="16">
        <v>17</v>
      </c>
      <c r="C18" s="18">
        <v>64.5</v>
      </c>
      <c r="D18" s="18">
        <v>74.5</v>
      </c>
      <c r="E18" s="18">
        <v>74.5</v>
      </c>
      <c r="F18" s="18">
        <v>62</v>
      </c>
      <c r="G18" s="18">
        <v>70</v>
      </c>
      <c r="H18" s="18">
        <v>69.5</v>
      </c>
      <c r="I18" s="18">
        <v>65</v>
      </c>
      <c r="J18" s="18">
        <v>76.5</v>
      </c>
      <c r="K18" s="18">
        <v>56</v>
      </c>
      <c r="L18" s="18">
        <v>66</v>
      </c>
    </row>
    <row r="19" spans="1:12" ht="19.5" customHeight="1">
      <c r="A19" s="16">
        <v>18</v>
      </c>
      <c r="C19" s="18">
        <v>68.5</v>
      </c>
      <c r="D19" s="18">
        <v>68.5</v>
      </c>
      <c r="E19" s="18">
        <v>60.5</v>
      </c>
      <c r="F19" s="18">
        <v>81</v>
      </c>
      <c r="G19" s="18">
        <v>78</v>
      </c>
      <c r="H19" s="18">
        <v>70.5</v>
      </c>
      <c r="I19" s="18">
        <v>70.5</v>
      </c>
      <c r="J19" s="18">
        <v>65.5</v>
      </c>
      <c r="K19" s="18">
        <v>68.5</v>
      </c>
      <c r="L19" s="18">
        <v>76</v>
      </c>
    </row>
    <row r="20" spans="1:12" ht="19.5" customHeight="1">
      <c r="A20" s="16">
        <v>19</v>
      </c>
      <c r="C20" s="18">
        <v>62</v>
      </c>
      <c r="D20" s="18">
        <v>77</v>
      </c>
      <c r="E20" s="18">
        <v>63.5</v>
      </c>
      <c r="F20" s="18">
        <v>68</v>
      </c>
      <c r="G20" s="18">
        <v>68.5</v>
      </c>
      <c r="H20" s="18">
        <v>65.5</v>
      </c>
      <c r="I20" s="18">
        <v>66.5</v>
      </c>
      <c r="J20" s="18">
        <v>57</v>
      </c>
      <c r="K20" s="18">
        <v>68.5</v>
      </c>
      <c r="L20" s="18">
        <v>71.5</v>
      </c>
    </row>
    <row r="21" spans="1:12" ht="19.5" customHeight="1">
      <c r="A21" s="16">
        <v>20</v>
      </c>
      <c r="C21" s="18">
        <v>64</v>
      </c>
      <c r="D21" s="18">
        <v>69.5</v>
      </c>
      <c r="E21" s="18">
        <v>64</v>
      </c>
      <c r="F21" s="18">
        <v>85.5</v>
      </c>
      <c r="G21" s="18">
        <v>62.5</v>
      </c>
      <c r="H21" s="18">
        <v>71.5</v>
      </c>
      <c r="I21" s="18">
        <v>72.5</v>
      </c>
      <c r="J21" s="18">
        <v>59.5</v>
      </c>
      <c r="K21" s="18">
        <v>71</v>
      </c>
      <c r="L21" s="18">
        <v>61</v>
      </c>
    </row>
    <row r="22" spans="1:12" ht="19.5" customHeight="1">
      <c r="A22" s="16">
        <v>21</v>
      </c>
      <c r="C22" s="18">
        <v>60</v>
      </c>
      <c r="D22" s="18">
        <v>62.5</v>
      </c>
      <c r="E22" s="18">
        <v>74.5</v>
      </c>
      <c r="F22" s="18">
        <v>77</v>
      </c>
      <c r="G22" s="18">
        <v>69</v>
      </c>
      <c r="H22" s="18">
        <v>73.5</v>
      </c>
      <c r="I22" s="18">
        <v>63</v>
      </c>
      <c r="J22" s="18">
        <v>61</v>
      </c>
      <c r="K22" s="18">
        <v>74</v>
      </c>
      <c r="L22" s="18">
        <v>62</v>
      </c>
    </row>
    <row r="23" spans="1:12" ht="19.5" customHeight="1">
      <c r="A23" s="16">
        <v>22</v>
      </c>
      <c r="C23" s="18">
        <v>65</v>
      </c>
      <c r="D23" s="18">
        <v>70.5</v>
      </c>
      <c r="E23" s="18">
        <v>64.5</v>
      </c>
      <c r="F23" s="18">
        <v>75</v>
      </c>
      <c r="G23" s="18">
        <v>65</v>
      </c>
      <c r="H23" s="18">
        <v>77.5</v>
      </c>
      <c r="I23" s="18">
        <v>67</v>
      </c>
      <c r="J23" s="18">
        <v>67.5</v>
      </c>
      <c r="K23" s="18">
        <v>70</v>
      </c>
      <c r="L23" s="18">
        <v>73.5</v>
      </c>
    </row>
    <row r="24" spans="1:12" ht="19.5" customHeight="1">
      <c r="A24" s="16">
        <v>23</v>
      </c>
      <c r="C24" s="18">
        <v>63</v>
      </c>
      <c r="D24" s="18">
        <v>68.5</v>
      </c>
      <c r="E24" s="18">
        <v>76</v>
      </c>
      <c r="F24" s="18">
        <v>62</v>
      </c>
      <c r="G24" s="18">
        <v>66.5</v>
      </c>
      <c r="H24" s="18">
        <v>61.5</v>
      </c>
      <c r="I24" s="18">
        <v>67</v>
      </c>
      <c r="J24" s="18">
        <v>70.5</v>
      </c>
      <c r="K24" s="18">
        <v>65.5</v>
      </c>
      <c r="L24" s="18">
        <v>61</v>
      </c>
    </row>
    <row r="25" spans="1:12" ht="19.5" customHeight="1">
      <c r="A25" s="16">
        <v>24</v>
      </c>
      <c r="C25" s="18">
        <v>58</v>
      </c>
      <c r="D25" s="18">
        <v>70.5</v>
      </c>
      <c r="E25" s="18">
        <v>67.5</v>
      </c>
      <c r="F25" s="18">
        <v>62</v>
      </c>
      <c r="G25" s="18">
        <v>58.5</v>
      </c>
      <c r="H25" s="18">
        <v>67</v>
      </c>
      <c r="I25" s="18">
        <v>64.5</v>
      </c>
      <c r="J25" s="18">
        <v>74.5</v>
      </c>
      <c r="K25" s="18">
        <v>59</v>
      </c>
      <c r="L25" s="18">
        <v>69</v>
      </c>
    </row>
    <row r="26" spans="1:12" ht="19.5" customHeight="1">
      <c r="A26" s="16">
        <v>25</v>
      </c>
      <c r="C26" s="18">
        <v>66</v>
      </c>
      <c r="D26" s="18">
        <v>63</v>
      </c>
      <c r="E26" s="18">
        <v>72</v>
      </c>
      <c r="F26" s="18">
        <v>70</v>
      </c>
      <c r="G26" s="18">
        <v>63.5</v>
      </c>
      <c r="H26" s="18">
        <v>55.5</v>
      </c>
      <c r="I26" s="18">
        <v>70.5</v>
      </c>
      <c r="J26" s="18">
        <v>66.5</v>
      </c>
      <c r="K26" s="18">
        <v>67.5</v>
      </c>
      <c r="L26" s="18">
        <v>66.5</v>
      </c>
    </row>
    <row r="27" spans="1:12" ht="19.5" customHeight="1">
      <c r="A27" s="16">
        <v>26</v>
      </c>
      <c r="C27" s="18">
        <v>51</v>
      </c>
      <c r="D27" s="18">
        <v>71.5</v>
      </c>
      <c r="E27" s="18">
        <v>82</v>
      </c>
      <c r="F27" s="18">
        <v>77</v>
      </c>
      <c r="G27" s="18">
        <v>75.5</v>
      </c>
      <c r="H27" s="18">
        <v>66</v>
      </c>
      <c r="I27" s="18">
        <v>73.5</v>
      </c>
      <c r="J27" s="18">
        <v>62</v>
      </c>
      <c r="K27" s="18">
        <v>70.5</v>
      </c>
      <c r="L27" s="18">
        <v>77</v>
      </c>
    </row>
    <row r="28" spans="1:12" ht="19.5" customHeight="1">
      <c r="A28" s="16">
        <v>27</v>
      </c>
      <c r="C28" s="18">
        <v>54.5</v>
      </c>
      <c r="D28" s="18">
        <v>66</v>
      </c>
      <c r="E28" s="18">
        <v>78.5</v>
      </c>
      <c r="F28" s="18">
        <v>76</v>
      </c>
      <c r="G28" s="18">
        <v>61.5</v>
      </c>
      <c r="H28" s="18">
        <v>64</v>
      </c>
      <c r="I28" s="18">
        <v>63.5</v>
      </c>
      <c r="J28" s="18">
        <v>66.5</v>
      </c>
      <c r="K28" s="18">
        <v>76</v>
      </c>
      <c r="L28" s="18">
        <v>65</v>
      </c>
    </row>
    <row r="29" spans="1:12" ht="19.5" customHeight="1">
      <c r="A29" s="16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3:12" ht="12.75">
      <c r="C30" s="19"/>
      <c r="D30" s="19"/>
      <c r="E30" s="19"/>
      <c r="F30" s="1"/>
      <c r="G30" s="19"/>
      <c r="H30" s="19"/>
      <c r="I30" s="19"/>
      <c r="J30" s="19"/>
      <c r="K30" s="19"/>
      <c r="L30" s="19"/>
    </row>
    <row r="31" spans="3:12" ht="12.75">
      <c r="C31" s="19"/>
      <c r="D31" s="19"/>
      <c r="E31" s="19"/>
      <c r="F31" s="1"/>
      <c r="G31" s="19"/>
      <c r="H31" s="19"/>
      <c r="I31" s="19"/>
      <c r="J31" s="19"/>
      <c r="K31" s="19"/>
      <c r="L31" s="19"/>
    </row>
    <row r="32" spans="1:12" s="21" customFormat="1" ht="19.5" customHeight="1">
      <c r="A32" s="15" t="s">
        <v>11</v>
      </c>
      <c r="B32" s="20"/>
      <c r="C32" s="15">
        <f aca="true" t="shared" si="0" ref="C32:L32">SUM(C2:C29)</f>
        <v>1776</v>
      </c>
      <c r="D32" s="15">
        <f t="shared" si="0"/>
        <v>1850.5</v>
      </c>
      <c r="E32" s="15">
        <f t="shared" si="0"/>
        <v>1912</v>
      </c>
      <c r="F32" s="15">
        <f t="shared" si="0"/>
        <v>1917.5</v>
      </c>
      <c r="G32" s="15">
        <f t="shared" si="0"/>
        <v>1800.5</v>
      </c>
      <c r="H32" s="15">
        <f t="shared" si="0"/>
        <v>1777.5</v>
      </c>
      <c r="I32" s="15">
        <f t="shared" si="0"/>
        <v>1880.5</v>
      </c>
      <c r="J32" s="15">
        <f>SUM(J2:J29)</f>
        <v>1835.5</v>
      </c>
      <c r="K32" s="15">
        <f t="shared" si="0"/>
        <v>1808.5</v>
      </c>
      <c r="L32" s="15">
        <f t="shared" si="0"/>
        <v>1847.5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ySplit="1" topLeftCell="BM1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14" customWidth="1"/>
    <col min="2" max="2" width="1.7109375" style="13" customWidth="1"/>
    <col min="3" max="5" width="12.7109375" style="13" customWidth="1"/>
    <col min="6" max="6" width="12.7109375" style="0" customWidth="1"/>
    <col min="7" max="12" width="12.7109375" style="13" customWidth="1"/>
  </cols>
  <sheetData>
    <row r="1" spans="1:12" ht="33" customHeight="1">
      <c r="A1" s="15" t="s">
        <v>10</v>
      </c>
      <c r="C1" s="15" t="s">
        <v>3</v>
      </c>
      <c r="D1" s="15" t="s">
        <v>1</v>
      </c>
      <c r="E1" s="15" t="s">
        <v>6</v>
      </c>
      <c r="F1" s="15" t="s">
        <v>5</v>
      </c>
      <c r="G1" s="15" t="s">
        <v>4</v>
      </c>
      <c r="H1" s="15" t="s">
        <v>0</v>
      </c>
      <c r="I1" s="15" t="s">
        <v>32</v>
      </c>
      <c r="J1" s="15" t="s">
        <v>35</v>
      </c>
      <c r="K1" s="15" t="s">
        <v>2</v>
      </c>
      <c r="L1" s="15" t="s">
        <v>33</v>
      </c>
    </row>
    <row r="2" spans="1:12" ht="19.5" customHeight="1">
      <c r="A2" s="16">
        <v>1</v>
      </c>
      <c r="C2" s="18">
        <v>63.5</v>
      </c>
      <c r="D2" s="18">
        <v>68.5</v>
      </c>
      <c r="E2" s="18">
        <v>72</v>
      </c>
      <c r="F2" s="18">
        <v>64.5</v>
      </c>
      <c r="G2" s="18">
        <v>75.5</v>
      </c>
      <c r="H2" s="18">
        <v>65.5</v>
      </c>
      <c r="I2" s="18">
        <v>73</v>
      </c>
      <c r="J2" s="18">
        <v>66</v>
      </c>
      <c r="K2" s="18">
        <v>66</v>
      </c>
      <c r="L2" s="18">
        <v>74</v>
      </c>
    </row>
    <row r="3" spans="1:12" ht="19.5" customHeight="1">
      <c r="A3" s="16">
        <v>2</v>
      </c>
      <c r="C3" s="18">
        <v>76</v>
      </c>
      <c r="D3" s="18">
        <v>73.5</v>
      </c>
      <c r="E3" s="18">
        <v>63.5</v>
      </c>
      <c r="F3" s="18">
        <v>75</v>
      </c>
      <c r="G3" s="18">
        <v>68</v>
      </c>
      <c r="H3" s="18">
        <v>79.5</v>
      </c>
      <c r="I3" s="18">
        <v>70.5</v>
      </c>
      <c r="J3" s="18">
        <v>63</v>
      </c>
      <c r="K3" s="18">
        <v>72</v>
      </c>
      <c r="L3" s="18">
        <v>64</v>
      </c>
    </row>
    <row r="4" spans="1:12" ht="19.5" customHeight="1">
      <c r="A4" s="16">
        <v>3</v>
      </c>
      <c r="C4" s="18">
        <v>71</v>
      </c>
      <c r="D4" s="18">
        <v>67.5</v>
      </c>
      <c r="E4" s="18">
        <v>66.5</v>
      </c>
      <c r="F4" s="18">
        <v>75.5</v>
      </c>
      <c r="G4" s="18">
        <v>74</v>
      </c>
      <c r="H4" s="18">
        <v>65.5</v>
      </c>
      <c r="I4" s="18">
        <v>75</v>
      </c>
      <c r="J4" s="18">
        <v>67</v>
      </c>
      <c r="K4" s="18">
        <v>64.5</v>
      </c>
      <c r="L4" s="18">
        <v>60.5</v>
      </c>
    </row>
    <row r="5" spans="1:12" ht="19.5" customHeight="1">
      <c r="A5" s="16">
        <v>4</v>
      </c>
      <c r="C5" s="18">
        <v>56.5</v>
      </c>
      <c r="D5" s="18">
        <v>72.5</v>
      </c>
      <c r="E5" s="18">
        <v>77.5</v>
      </c>
      <c r="F5" s="18">
        <v>74.5</v>
      </c>
      <c r="G5" s="18">
        <v>70.5</v>
      </c>
      <c r="H5" s="18">
        <v>66.5</v>
      </c>
      <c r="I5" s="18">
        <v>68</v>
      </c>
      <c r="J5" s="18">
        <v>74.5</v>
      </c>
      <c r="K5" s="18">
        <v>66.5</v>
      </c>
      <c r="L5" s="18">
        <v>69.5</v>
      </c>
    </row>
    <row r="6" spans="1:12" ht="19.5" customHeight="1">
      <c r="A6" s="16">
        <v>5</v>
      </c>
      <c r="C6" s="18">
        <v>79</v>
      </c>
      <c r="D6" s="18">
        <v>54.5</v>
      </c>
      <c r="E6" s="18">
        <v>62.5</v>
      </c>
      <c r="F6" s="18">
        <v>76.5</v>
      </c>
      <c r="G6" s="18">
        <v>75.5</v>
      </c>
      <c r="H6" s="18">
        <v>71.5</v>
      </c>
      <c r="I6" s="18">
        <v>59</v>
      </c>
      <c r="J6" s="18">
        <v>63</v>
      </c>
      <c r="K6" s="18">
        <v>56.5</v>
      </c>
      <c r="L6" s="18">
        <v>74.5</v>
      </c>
    </row>
    <row r="7" spans="1:12" ht="19.5" customHeight="1">
      <c r="A7" s="16">
        <v>6</v>
      </c>
      <c r="C7" s="18">
        <v>73</v>
      </c>
      <c r="D7" s="18">
        <v>58</v>
      </c>
      <c r="E7" s="18">
        <v>69</v>
      </c>
      <c r="F7" s="18">
        <v>66.5</v>
      </c>
      <c r="G7" s="18">
        <v>62</v>
      </c>
      <c r="H7" s="18">
        <v>70.5</v>
      </c>
      <c r="I7" s="18">
        <v>69.5</v>
      </c>
      <c r="J7" s="18">
        <v>74.5</v>
      </c>
      <c r="K7" s="18">
        <v>61</v>
      </c>
      <c r="L7" s="18">
        <v>75</v>
      </c>
    </row>
    <row r="8" spans="1:12" ht="19.5" customHeight="1">
      <c r="A8" s="16">
        <v>7</v>
      </c>
      <c r="C8" s="18">
        <v>67.5</v>
      </c>
      <c r="D8" s="18">
        <v>69</v>
      </c>
      <c r="E8" s="18">
        <v>61</v>
      </c>
      <c r="F8" s="18">
        <v>72.5</v>
      </c>
      <c r="G8" s="18">
        <v>71</v>
      </c>
      <c r="H8" s="18">
        <v>66</v>
      </c>
      <c r="I8" s="18">
        <v>65</v>
      </c>
      <c r="J8" s="18">
        <v>77.5</v>
      </c>
      <c r="K8" s="18">
        <v>63</v>
      </c>
      <c r="L8" s="18">
        <v>57.5</v>
      </c>
    </row>
    <row r="9" spans="1:12" ht="19.5" customHeight="1">
      <c r="A9" s="16">
        <v>8</v>
      </c>
      <c r="C9" s="18">
        <v>72.5</v>
      </c>
      <c r="D9" s="18">
        <v>64</v>
      </c>
      <c r="E9" s="18">
        <v>71.5</v>
      </c>
      <c r="F9" s="18">
        <v>59.5</v>
      </c>
      <c r="G9" s="18">
        <v>69.5</v>
      </c>
      <c r="H9" s="18">
        <v>68.5</v>
      </c>
      <c r="I9" s="18">
        <v>63.5</v>
      </c>
      <c r="J9" s="18">
        <v>79.5</v>
      </c>
      <c r="K9" s="18">
        <v>72.5</v>
      </c>
      <c r="L9" s="18">
        <v>63</v>
      </c>
    </row>
    <row r="10" spans="1:12" ht="19.5" customHeight="1">
      <c r="A10" s="16">
        <v>9</v>
      </c>
      <c r="C10" s="18">
        <v>69.5</v>
      </c>
      <c r="D10" s="18">
        <v>70.5</v>
      </c>
      <c r="E10" s="18">
        <v>63.5</v>
      </c>
      <c r="F10" s="18">
        <v>69.5</v>
      </c>
      <c r="G10" s="18">
        <v>70</v>
      </c>
      <c r="H10" s="18">
        <v>73</v>
      </c>
      <c r="I10" s="18">
        <v>70</v>
      </c>
      <c r="J10" s="18">
        <v>70.5</v>
      </c>
      <c r="K10" s="18">
        <v>69.5</v>
      </c>
      <c r="L10" s="18">
        <v>67.5</v>
      </c>
    </row>
    <row r="11" spans="1:12" ht="19.5" customHeight="1">
      <c r="A11" s="16">
        <v>10</v>
      </c>
      <c r="C11" s="18">
        <v>70.5</v>
      </c>
      <c r="D11" s="18">
        <v>60.5</v>
      </c>
      <c r="E11" s="18">
        <v>63</v>
      </c>
      <c r="F11" s="18">
        <v>63.5</v>
      </c>
      <c r="G11" s="18">
        <v>70.5</v>
      </c>
      <c r="H11" s="18">
        <v>58</v>
      </c>
      <c r="I11" s="18">
        <v>66</v>
      </c>
      <c r="J11" s="15">
        <v>53</v>
      </c>
      <c r="K11" s="18">
        <v>74.5</v>
      </c>
      <c r="L11" s="18">
        <v>64.5</v>
      </c>
    </row>
    <row r="12" spans="1:12" ht="19.5" customHeight="1">
      <c r="A12" s="16">
        <v>11</v>
      </c>
      <c r="C12" s="18">
        <v>60</v>
      </c>
      <c r="D12" s="18">
        <v>65</v>
      </c>
      <c r="E12" s="18">
        <v>63</v>
      </c>
      <c r="F12" s="18">
        <v>71.5</v>
      </c>
      <c r="G12" s="18">
        <v>71</v>
      </c>
      <c r="H12" s="18">
        <v>73.5</v>
      </c>
      <c r="I12" s="18">
        <v>70.5</v>
      </c>
      <c r="J12" s="18">
        <v>66</v>
      </c>
      <c r="K12" s="18">
        <v>67</v>
      </c>
      <c r="L12" s="18">
        <v>64.5</v>
      </c>
    </row>
    <row r="13" spans="1:12" ht="19.5" customHeight="1">
      <c r="A13" s="16">
        <v>12</v>
      </c>
      <c r="C13" s="18">
        <v>71.5</v>
      </c>
      <c r="D13" s="18">
        <v>70</v>
      </c>
      <c r="E13" s="18">
        <v>68</v>
      </c>
      <c r="F13" s="18">
        <v>66</v>
      </c>
      <c r="G13" s="18">
        <v>75.5</v>
      </c>
      <c r="H13" s="18">
        <v>69.5</v>
      </c>
      <c r="I13" s="18">
        <v>71</v>
      </c>
      <c r="J13" s="18">
        <v>67</v>
      </c>
      <c r="K13" s="18">
        <v>64</v>
      </c>
      <c r="L13" s="18">
        <v>69</v>
      </c>
    </row>
    <row r="14" spans="1:12" ht="19.5" customHeight="1">
      <c r="A14" s="16">
        <v>13</v>
      </c>
      <c r="C14" s="18">
        <v>62.5</v>
      </c>
      <c r="D14" s="18">
        <v>70</v>
      </c>
      <c r="E14" s="18">
        <v>74.5</v>
      </c>
      <c r="F14" s="18">
        <v>61.5</v>
      </c>
      <c r="G14" s="18">
        <v>73</v>
      </c>
      <c r="H14" s="18">
        <v>68.5</v>
      </c>
      <c r="I14" s="18">
        <v>69</v>
      </c>
      <c r="J14" s="18">
        <v>62</v>
      </c>
      <c r="K14" s="18">
        <v>75.5</v>
      </c>
      <c r="L14" s="18">
        <v>59</v>
      </c>
    </row>
    <row r="15" spans="1:12" ht="19.5" customHeight="1">
      <c r="A15" s="16">
        <v>14</v>
      </c>
      <c r="C15" s="18">
        <v>64</v>
      </c>
      <c r="D15" s="18">
        <v>73</v>
      </c>
      <c r="E15" s="18">
        <v>60.5</v>
      </c>
      <c r="F15" s="18">
        <v>68</v>
      </c>
      <c r="G15" s="18">
        <v>77.5</v>
      </c>
      <c r="H15" s="18">
        <v>71.5</v>
      </c>
      <c r="I15" s="18">
        <v>67</v>
      </c>
      <c r="J15" s="18">
        <v>73</v>
      </c>
      <c r="K15" s="18">
        <v>69.5</v>
      </c>
      <c r="L15" s="18">
        <v>67</v>
      </c>
    </row>
    <row r="16" spans="1:12" ht="19.5" customHeight="1">
      <c r="A16" s="16">
        <v>15</v>
      </c>
      <c r="C16" s="18">
        <v>63</v>
      </c>
      <c r="D16" s="18">
        <v>69.5</v>
      </c>
      <c r="E16" s="18">
        <v>72.5</v>
      </c>
      <c r="F16" s="18">
        <v>70.5</v>
      </c>
      <c r="G16" s="18">
        <v>69.5</v>
      </c>
      <c r="H16" s="18">
        <v>78</v>
      </c>
      <c r="I16" s="18">
        <v>67</v>
      </c>
      <c r="J16" s="18">
        <v>66</v>
      </c>
      <c r="K16" s="18">
        <v>70.5</v>
      </c>
      <c r="L16" s="18">
        <v>63</v>
      </c>
    </row>
    <row r="17" spans="1:12" ht="19.5" customHeight="1">
      <c r="A17" s="16">
        <v>16</v>
      </c>
      <c r="C17" s="15">
        <v>86</v>
      </c>
      <c r="D17" s="18">
        <v>69.5</v>
      </c>
      <c r="E17" s="18">
        <v>75.5</v>
      </c>
      <c r="F17" s="18">
        <v>66</v>
      </c>
      <c r="G17" s="18">
        <v>75</v>
      </c>
      <c r="H17" s="18">
        <v>63.5</v>
      </c>
      <c r="I17" s="18">
        <v>67.5</v>
      </c>
      <c r="J17" s="18">
        <v>79.5</v>
      </c>
      <c r="K17" s="18">
        <v>62.5</v>
      </c>
      <c r="L17" s="18">
        <v>67.5</v>
      </c>
    </row>
    <row r="18" spans="1:12" ht="19.5" customHeight="1">
      <c r="A18" s="16">
        <v>17</v>
      </c>
      <c r="C18" s="18">
        <v>74.5</v>
      </c>
      <c r="D18" s="18">
        <v>56</v>
      </c>
      <c r="E18" s="18">
        <v>64.5</v>
      </c>
      <c r="F18" s="18">
        <v>69.5</v>
      </c>
      <c r="G18" s="18">
        <v>65</v>
      </c>
      <c r="H18" s="18">
        <v>62</v>
      </c>
      <c r="I18" s="18">
        <v>70</v>
      </c>
      <c r="J18" s="18">
        <v>66</v>
      </c>
      <c r="K18" s="18">
        <v>74.5</v>
      </c>
      <c r="L18" s="18">
        <v>76.5</v>
      </c>
    </row>
    <row r="19" spans="1:12" ht="19.5" customHeight="1">
      <c r="A19" s="16">
        <v>18</v>
      </c>
      <c r="C19" s="18">
        <v>70.5</v>
      </c>
      <c r="D19" s="18">
        <v>60.5</v>
      </c>
      <c r="E19" s="18">
        <v>68.5</v>
      </c>
      <c r="F19" s="18">
        <v>76</v>
      </c>
      <c r="G19" s="18">
        <v>68.5</v>
      </c>
      <c r="H19" s="18">
        <v>68.5</v>
      </c>
      <c r="I19" s="18">
        <v>65.5</v>
      </c>
      <c r="J19" s="18">
        <v>70.5</v>
      </c>
      <c r="K19" s="18">
        <v>78</v>
      </c>
      <c r="L19" s="18">
        <v>81</v>
      </c>
    </row>
    <row r="20" spans="1:12" ht="19.5" customHeight="1">
      <c r="A20" s="16">
        <v>19</v>
      </c>
      <c r="C20" s="18">
        <v>68.5</v>
      </c>
      <c r="D20" s="18">
        <v>65.5</v>
      </c>
      <c r="E20" s="18">
        <v>68</v>
      </c>
      <c r="F20" s="18">
        <v>63.5</v>
      </c>
      <c r="G20" s="18">
        <v>57</v>
      </c>
      <c r="H20" s="18">
        <v>77</v>
      </c>
      <c r="I20" s="18">
        <v>71.5</v>
      </c>
      <c r="J20" s="18">
        <v>68.5</v>
      </c>
      <c r="K20" s="18">
        <v>62</v>
      </c>
      <c r="L20" s="18">
        <v>66.5</v>
      </c>
    </row>
    <row r="21" spans="1:12" ht="19.5" customHeight="1">
      <c r="A21" s="16">
        <v>20</v>
      </c>
      <c r="C21" s="18">
        <v>61</v>
      </c>
      <c r="D21" s="18">
        <v>62.5</v>
      </c>
      <c r="E21" s="18">
        <v>71</v>
      </c>
      <c r="F21" s="18">
        <v>59.5</v>
      </c>
      <c r="G21" s="18">
        <v>69.5</v>
      </c>
      <c r="H21" s="18">
        <v>72.5</v>
      </c>
      <c r="I21" s="18">
        <v>71.5</v>
      </c>
      <c r="J21" s="18">
        <v>85.5</v>
      </c>
      <c r="K21" s="18">
        <v>64</v>
      </c>
      <c r="L21" s="18">
        <v>64</v>
      </c>
    </row>
    <row r="22" spans="1:12" ht="19.5" customHeight="1">
      <c r="A22" s="16">
        <v>21</v>
      </c>
      <c r="C22" s="18">
        <v>62.5</v>
      </c>
      <c r="D22" s="18">
        <v>60</v>
      </c>
      <c r="E22" s="18">
        <v>69</v>
      </c>
      <c r="F22" s="18">
        <v>63</v>
      </c>
      <c r="G22" s="18">
        <v>74.5</v>
      </c>
      <c r="H22" s="18">
        <v>61</v>
      </c>
      <c r="I22" s="18">
        <v>77</v>
      </c>
      <c r="J22" s="18">
        <v>73.5</v>
      </c>
      <c r="K22" s="18">
        <v>62</v>
      </c>
      <c r="L22" s="18">
        <v>74</v>
      </c>
    </row>
    <row r="23" spans="1:12" ht="19.5" customHeight="1">
      <c r="A23" s="16">
        <v>22</v>
      </c>
      <c r="C23" s="18">
        <v>65</v>
      </c>
      <c r="D23" s="18">
        <v>67.5</v>
      </c>
      <c r="E23" s="18">
        <v>67</v>
      </c>
      <c r="F23" s="18">
        <v>70</v>
      </c>
      <c r="G23" s="18">
        <v>65</v>
      </c>
      <c r="H23" s="18">
        <v>73.5</v>
      </c>
      <c r="I23" s="18">
        <v>64.5</v>
      </c>
      <c r="J23" s="18">
        <v>70.5</v>
      </c>
      <c r="K23" s="18">
        <v>75</v>
      </c>
      <c r="L23" s="18">
        <v>77.5</v>
      </c>
    </row>
    <row r="24" spans="1:12" ht="19.5" customHeight="1">
      <c r="A24" s="16">
        <v>23</v>
      </c>
      <c r="C24" s="18">
        <v>67</v>
      </c>
      <c r="D24" s="18">
        <v>61</v>
      </c>
      <c r="E24" s="18">
        <v>61.5</v>
      </c>
      <c r="F24" s="18">
        <v>66.5</v>
      </c>
      <c r="G24" s="18">
        <v>62</v>
      </c>
      <c r="H24" s="18">
        <v>76</v>
      </c>
      <c r="I24" s="18">
        <v>63</v>
      </c>
      <c r="J24" s="18">
        <v>65.5</v>
      </c>
      <c r="K24" s="18">
        <v>70.5</v>
      </c>
      <c r="L24" s="18">
        <v>68.5</v>
      </c>
    </row>
    <row r="25" spans="1:12" ht="19.5" customHeight="1">
      <c r="A25" s="16">
        <v>24</v>
      </c>
      <c r="C25" s="18">
        <v>74.5</v>
      </c>
      <c r="D25" s="18">
        <v>62</v>
      </c>
      <c r="E25" s="18">
        <v>69</v>
      </c>
      <c r="F25" s="18">
        <v>70.5</v>
      </c>
      <c r="G25" s="18">
        <v>67</v>
      </c>
      <c r="H25" s="18">
        <v>58.5</v>
      </c>
      <c r="I25" s="18">
        <v>59</v>
      </c>
      <c r="J25" s="18">
        <v>58</v>
      </c>
      <c r="K25" s="18">
        <v>64.5</v>
      </c>
      <c r="L25" s="18">
        <v>68</v>
      </c>
    </row>
    <row r="26" spans="1:12" ht="19.5" customHeight="1">
      <c r="A26" s="16">
        <v>25</v>
      </c>
      <c r="C26" s="18">
        <v>70</v>
      </c>
      <c r="D26" s="18">
        <v>70.5</v>
      </c>
      <c r="E26" s="18">
        <v>66.5</v>
      </c>
      <c r="F26" s="18">
        <v>66</v>
      </c>
      <c r="G26" s="18">
        <v>66.5</v>
      </c>
      <c r="H26" s="18">
        <v>67.5</v>
      </c>
      <c r="I26" s="18">
        <v>63</v>
      </c>
      <c r="J26" s="18">
        <v>72</v>
      </c>
      <c r="K26" s="18">
        <v>55.5</v>
      </c>
      <c r="L26" s="18">
        <v>63.5</v>
      </c>
    </row>
    <row r="27" spans="1:12" ht="19.5" customHeight="1">
      <c r="A27" s="16">
        <v>26</v>
      </c>
      <c r="C27" s="18">
        <v>82</v>
      </c>
      <c r="D27" s="18">
        <v>70.5</v>
      </c>
      <c r="E27" s="18">
        <v>51</v>
      </c>
      <c r="F27" s="18">
        <v>66</v>
      </c>
      <c r="G27" s="18">
        <v>73.5</v>
      </c>
      <c r="H27" s="18">
        <v>77</v>
      </c>
      <c r="I27" s="18">
        <v>75.5</v>
      </c>
      <c r="J27" s="18">
        <v>77</v>
      </c>
      <c r="K27" s="18">
        <v>71.5</v>
      </c>
      <c r="L27" s="18">
        <v>62</v>
      </c>
    </row>
    <row r="28" spans="1:12" ht="19.5" customHeight="1">
      <c r="A28" s="16">
        <v>27</v>
      </c>
      <c r="C28" s="18">
        <v>64</v>
      </c>
      <c r="D28" s="18">
        <v>78.5</v>
      </c>
      <c r="E28" s="18">
        <v>66</v>
      </c>
      <c r="F28" s="18">
        <v>65</v>
      </c>
      <c r="G28" s="18">
        <v>76</v>
      </c>
      <c r="H28" s="18">
        <v>54.5</v>
      </c>
      <c r="I28" s="18">
        <v>66.5</v>
      </c>
      <c r="J28" s="18">
        <v>63.5</v>
      </c>
      <c r="K28" s="18">
        <v>61.5</v>
      </c>
      <c r="L28" s="18">
        <v>76</v>
      </c>
    </row>
    <row r="29" spans="1:12" ht="19.5" customHeight="1">
      <c r="A29" s="16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3:12" ht="12.75">
      <c r="C30" s="19"/>
      <c r="D30" s="19"/>
      <c r="E30" s="19"/>
      <c r="F30" s="1"/>
      <c r="G30" s="19"/>
      <c r="H30" s="19"/>
      <c r="I30" s="19"/>
      <c r="J30" s="19"/>
      <c r="K30" s="19"/>
      <c r="L30" s="19"/>
    </row>
    <row r="31" spans="3:12" ht="12.75">
      <c r="C31" s="19"/>
      <c r="D31" s="19"/>
      <c r="E31" s="19"/>
      <c r="F31" s="1"/>
      <c r="G31" s="19"/>
      <c r="H31" s="19"/>
      <c r="I31" s="19"/>
      <c r="J31" s="19"/>
      <c r="K31" s="19"/>
      <c r="L31" s="19"/>
    </row>
    <row r="32" spans="1:12" s="21" customFormat="1" ht="19.5" customHeight="1">
      <c r="A32" s="15" t="s">
        <v>11</v>
      </c>
      <c r="B32" s="20"/>
      <c r="C32" s="15">
        <f aca="true" t="shared" si="0" ref="C32:L32">SUM(C2:C29)</f>
        <v>1865.5</v>
      </c>
      <c r="D32" s="15">
        <f t="shared" si="0"/>
        <v>1790</v>
      </c>
      <c r="E32" s="15">
        <f t="shared" si="0"/>
        <v>1806</v>
      </c>
      <c r="F32" s="15">
        <f t="shared" si="0"/>
        <v>1836.5</v>
      </c>
      <c r="G32" s="15">
        <f t="shared" si="0"/>
        <v>1892.5</v>
      </c>
      <c r="H32" s="15">
        <f t="shared" si="0"/>
        <v>1857</v>
      </c>
      <c r="I32" s="15">
        <f t="shared" si="0"/>
        <v>1838.5</v>
      </c>
      <c r="J32" s="15">
        <f>SUM(J2:J29)</f>
        <v>1872.5</v>
      </c>
      <c r="K32" s="15">
        <f t="shared" si="0"/>
        <v>1814</v>
      </c>
      <c r="L32" s="15">
        <f t="shared" si="0"/>
        <v>1837.5</v>
      </c>
    </row>
  </sheetData>
  <printOptions/>
  <pageMargins left="0" right="0" top="0.5905511811023623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hidden="1" customWidth="1"/>
    <col min="11" max="11" width="2.140625" style="0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19" width="4.7109375" style="34" customWidth="1"/>
  </cols>
  <sheetData>
    <row r="1" spans="1:19" s="1" customFormat="1" ht="16.5" customHeight="1">
      <c r="A1" s="37" t="s">
        <v>7</v>
      </c>
      <c r="B1" s="39" t="s">
        <v>17</v>
      </c>
      <c r="C1" s="43"/>
      <c r="D1" s="40"/>
      <c r="E1" s="29"/>
      <c r="F1" s="30" t="s">
        <v>19</v>
      </c>
      <c r="G1" s="30" t="s">
        <v>19</v>
      </c>
      <c r="H1" s="39" t="s">
        <v>21</v>
      </c>
      <c r="I1" s="40"/>
      <c r="J1" s="33"/>
      <c r="K1" s="29"/>
      <c r="L1" s="30" t="s">
        <v>24</v>
      </c>
      <c r="M1" s="30" t="s">
        <v>26</v>
      </c>
      <c r="N1" s="32"/>
      <c r="O1" s="30" t="s">
        <v>17</v>
      </c>
      <c r="P1" s="29"/>
      <c r="Q1" s="37" t="s">
        <v>12</v>
      </c>
      <c r="R1" s="29"/>
      <c r="S1" s="37" t="s">
        <v>9</v>
      </c>
    </row>
    <row r="2" spans="1:19" s="1" customFormat="1" ht="16.5" customHeight="1">
      <c r="A2" s="52"/>
      <c r="B2" s="18" t="s">
        <v>29</v>
      </c>
      <c r="C2" s="18" t="s">
        <v>30</v>
      </c>
      <c r="D2" s="18" t="s">
        <v>31</v>
      </c>
      <c r="E2" s="28"/>
      <c r="F2" s="31" t="s">
        <v>18</v>
      </c>
      <c r="G2" s="31" t="s">
        <v>20</v>
      </c>
      <c r="H2" s="41" t="s">
        <v>22</v>
      </c>
      <c r="I2" s="42"/>
      <c r="J2" s="28"/>
      <c r="K2" s="28"/>
      <c r="L2" s="31" t="s">
        <v>27</v>
      </c>
      <c r="M2" s="31" t="s">
        <v>23</v>
      </c>
      <c r="N2" s="28"/>
      <c r="O2" s="31" t="s">
        <v>13</v>
      </c>
      <c r="P2" s="28"/>
      <c r="Q2" s="52"/>
      <c r="R2" s="28"/>
      <c r="S2" s="52"/>
    </row>
    <row r="3" spans="1:19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  <c r="Q3" s="11"/>
      <c r="R3" s="11"/>
      <c r="S3" s="10"/>
    </row>
    <row r="4" spans="1:19" ht="24.75" customHeight="1">
      <c r="A4" s="27" t="s">
        <v>5</v>
      </c>
      <c r="B4" s="12">
        <v>3</v>
      </c>
      <c r="C4" s="12">
        <v>0</v>
      </c>
      <c r="D4" s="12">
        <v>2</v>
      </c>
      <c r="E4" s="8"/>
      <c r="F4" s="12">
        <v>6</v>
      </c>
      <c r="G4" s="12">
        <v>6</v>
      </c>
      <c r="H4" s="17">
        <v>2</v>
      </c>
      <c r="I4" s="12" t="s">
        <v>14</v>
      </c>
      <c r="J4" s="8"/>
      <c r="K4" s="8"/>
      <c r="L4" s="12">
        <f>SUM(M4/O4)</f>
        <v>71.01851851851852</v>
      </c>
      <c r="M4" s="12">
        <f>'Punteggi fatti'!F32</f>
        <v>1917.5</v>
      </c>
      <c r="N4" s="8"/>
      <c r="O4" s="12">
        <v>27</v>
      </c>
      <c r="P4" s="8"/>
      <c r="Q4" s="17">
        <f>'Classifica x giornata'!M16</f>
        <v>47</v>
      </c>
      <c r="R4" s="8"/>
      <c r="S4" s="26"/>
    </row>
    <row r="5" spans="1:19" ht="24.75" customHeight="1">
      <c r="A5" s="27" t="s">
        <v>6</v>
      </c>
      <c r="B5" s="12">
        <v>1</v>
      </c>
      <c r="C5" s="12">
        <v>0</v>
      </c>
      <c r="D5" s="12">
        <v>4</v>
      </c>
      <c r="E5" s="10"/>
      <c r="F5" s="12">
        <v>6</v>
      </c>
      <c r="G5" s="12">
        <v>9</v>
      </c>
      <c r="H5" s="17">
        <v>5</v>
      </c>
      <c r="I5" s="12" t="s">
        <v>16</v>
      </c>
      <c r="J5" s="5"/>
      <c r="K5" s="5"/>
      <c r="L5" s="12">
        <f>SUM(M5/O5)</f>
        <v>70.81481481481481</v>
      </c>
      <c r="M5" s="12">
        <f>'Punteggi fatti'!E32</f>
        <v>1912</v>
      </c>
      <c r="N5" s="5"/>
      <c r="O5" s="12">
        <v>27</v>
      </c>
      <c r="P5" s="5"/>
      <c r="Q5" s="17">
        <f>'Classifica x giornata'!M13</f>
        <v>52</v>
      </c>
      <c r="R5" s="5"/>
      <c r="S5" s="26"/>
    </row>
    <row r="6" spans="1:19" ht="24.75" customHeight="1">
      <c r="A6" s="27" t="s">
        <v>32</v>
      </c>
      <c r="B6" s="12">
        <v>2</v>
      </c>
      <c r="C6" s="12">
        <v>1</v>
      </c>
      <c r="D6" s="12">
        <v>2</v>
      </c>
      <c r="E6" s="8"/>
      <c r="F6" s="12">
        <v>6</v>
      </c>
      <c r="G6" s="12">
        <v>8</v>
      </c>
      <c r="H6" s="17">
        <v>4</v>
      </c>
      <c r="I6" s="12" t="s">
        <v>15</v>
      </c>
      <c r="J6" s="8"/>
      <c r="K6" s="8"/>
      <c r="L6" s="12">
        <f>SUM(M6/O6)</f>
        <v>69.64814814814815</v>
      </c>
      <c r="M6" s="12">
        <f>'Punteggi fatti'!I32</f>
        <v>1880.5</v>
      </c>
      <c r="N6" s="8"/>
      <c r="O6" s="12">
        <v>27</v>
      </c>
      <c r="P6" s="8"/>
      <c r="Q6" s="17">
        <f>'Classifica x giornata'!M25</f>
        <v>46</v>
      </c>
      <c r="R6" s="8"/>
      <c r="S6" s="26"/>
    </row>
    <row r="7" spans="1:19" ht="24.75" customHeight="1">
      <c r="A7" s="27" t="s">
        <v>1</v>
      </c>
      <c r="B7" s="12">
        <v>6</v>
      </c>
      <c r="C7" s="12">
        <v>0</v>
      </c>
      <c r="D7" s="12">
        <v>0</v>
      </c>
      <c r="E7" s="8"/>
      <c r="F7" s="12">
        <v>16</v>
      </c>
      <c r="G7" s="12">
        <v>6</v>
      </c>
      <c r="H7" s="17">
        <v>1</v>
      </c>
      <c r="I7" s="12" t="s">
        <v>14</v>
      </c>
      <c r="J7" s="10"/>
      <c r="K7" s="10"/>
      <c r="L7" s="12">
        <f>SUM(M7/O7)</f>
        <v>68.53703703703704</v>
      </c>
      <c r="M7" s="12">
        <f>'Punteggi fatti'!D32</f>
        <v>1850.5</v>
      </c>
      <c r="N7" s="10"/>
      <c r="O7" s="12">
        <v>27</v>
      </c>
      <c r="P7" s="10"/>
      <c r="Q7" s="17">
        <f>'Classifica x giornata'!M10</f>
        <v>42</v>
      </c>
      <c r="R7" s="8"/>
      <c r="S7" s="26"/>
    </row>
    <row r="8" spans="1:19" ht="24.75" customHeight="1">
      <c r="A8" s="27" t="s">
        <v>33</v>
      </c>
      <c r="B8" s="12">
        <v>2</v>
      </c>
      <c r="C8" s="12">
        <v>1</v>
      </c>
      <c r="D8" s="12">
        <v>2</v>
      </c>
      <c r="E8" s="8"/>
      <c r="F8" s="12">
        <v>6</v>
      </c>
      <c r="G8" s="12">
        <v>8</v>
      </c>
      <c r="H8" s="17">
        <v>4</v>
      </c>
      <c r="I8" s="12" t="s">
        <v>15</v>
      </c>
      <c r="J8" s="8"/>
      <c r="K8" s="8"/>
      <c r="L8" s="12">
        <f>SUM(M8/O8)</f>
        <v>68.42592592592592</v>
      </c>
      <c r="M8" s="12">
        <f>'Punteggi fatti'!L32</f>
        <v>1847.5</v>
      </c>
      <c r="N8" s="8"/>
      <c r="O8" s="12">
        <v>27</v>
      </c>
      <c r="P8" s="8"/>
      <c r="Q8" s="17">
        <f>'Classifica x giornata'!M34</f>
        <v>36</v>
      </c>
      <c r="R8" s="8"/>
      <c r="S8" s="26"/>
    </row>
    <row r="9" spans="1:19" ht="24.75" customHeight="1">
      <c r="A9" s="27" t="s">
        <v>34</v>
      </c>
      <c r="B9" s="12">
        <v>2</v>
      </c>
      <c r="C9" s="12">
        <v>1</v>
      </c>
      <c r="D9" s="12">
        <v>2</v>
      </c>
      <c r="E9" s="8"/>
      <c r="F9" s="12">
        <v>6</v>
      </c>
      <c r="G9" s="12">
        <v>8</v>
      </c>
      <c r="H9" s="17">
        <v>4</v>
      </c>
      <c r="I9" s="12" t="s">
        <v>15</v>
      </c>
      <c r="J9" s="8"/>
      <c r="K9" s="8"/>
      <c r="L9" s="12">
        <f>SUM(M9/O9)</f>
        <v>67.98148148148148</v>
      </c>
      <c r="M9" s="12">
        <f>'Punteggi fatti'!J32</f>
        <v>1835.5</v>
      </c>
      <c r="N9" s="8"/>
      <c r="O9" s="12">
        <v>27</v>
      </c>
      <c r="P9" s="8"/>
      <c r="Q9" s="17">
        <f>'Classifica x giornata'!M31</f>
        <v>33</v>
      </c>
      <c r="R9" s="8"/>
      <c r="S9" s="26"/>
    </row>
    <row r="10" spans="1:19" ht="24.75" customHeight="1">
      <c r="A10" s="27" t="s">
        <v>2</v>
      </c>
      <c r="B10" s="12">
        <v>2</v>
      </c>
      <c r="C10" s="12">
        <v>1</v>
      </c>
      <c r="D10" s="12">
        <v>2</v>
      </c>
      <c r="E10" s="8"/>
      <c r="F10" s="12">
        <v>6</v>
      </c>
      <c r="G10" s="12">
        <v>8</v>
      </c>
      <c r="H10" s="17">
        <v>4</v>
      </c>
      <c r="I10" s="12" t="s">
        <v>15</v>
      </c>
      <c r="J10" s="8"/>
      <c r="K10" s="8"/>
      <c r="L10" s="12">
        <f>SUM(M10/O10)</f>
        <v>66.98148148148148</v>
      </c>
      <c r="M10" s="12">
        <f>'Punteggi fatti'!K32</f>
        <v>1808.5</v>
      </c>
      <c r="N10" s="8"/>
      <c r="O10" s="12">
        <v>27</v>
      </c>
      <c r="P10" s="8"/>
      <c r="Q10" s="17">
        <f>'Classifica x giornata'!M28</f>
        <v>35</v>
      </c>
      <c r="R10" s="8"/>
      <c r="S10" s="26"/>
    </row>
    <row r="11" spans="1:19" ht="24.75" customHeight="1">
      <c r="A11" s="27" t="s">
        <v>4</v>
      </c>
      <c r="B11" s="12">
        <v>2</v>
      </c>
      <c r="C11" s="12">
        <v>1</v>
      </c>
      <c r="D11" s="12">
        <v>2</v>
      </c>
      <c r="E11" s="8"/>
      <c r="F11" s="12">
        <v>3</v>
      </c>
      <c r="G11" s="12">
        <v>5</v>
      </c>
      <c r="H11" s="17">
        <v>3</v>
      </c>
      <c r="I11" s="12" t="s">
        <v>16</v>
      </c>
      <c r="J11" s="8"/>
      <c r="K11" s="8"/>
      <c r="L11" s="12">
        <f>SUM(M11/O11)</f>
        <v>66.68518518518519</v>
      </c>
      <c r="M11" s="12">
        <f>'Punteggi fatti'!G32</f>
        <v>1800.5</v>
      </c>
      <c r="N11" s="8"/>
      <c r="O11" s="12">
        <v>27</v>
      </c>
      <c r="P11" s="8"/>
      <c r="Q11" s="17">
        <f>'Classifica x giornata'!M19</f>
        <v>25</v>
      </c>
      <c r="R11" s="8"/>
      <c r="S11" s="26"/>
    </row>
    <row r="12" spans="1:19" ht="24.75" customHeight="1">
      <c r="A12" s="27" t="s">
        <v>0</v>
      </c>
      <c r="B12" s="12">
        <v>2</v>
      </c>
      <c r="C12" s="12">
        <v>0</v>
      </c>
      <c r="D12" s="12">
        <v>3</v>
      </c>
      <c r="E12" s="8"/>
      <c r="F12" s="12">
        <v>3</v>
      </c>
      <c r="G12" s="12">
        <v>3</v>
      </c>
      <c r="H12" s="17">
        <v>6</v>
      </c>
      <c r="I12" s="12" t="s">
        <v>15</v>
      </c>
      <c r="J12" s="8"/>
      <c r="K12" s="8"/>
      <c r="L12" s="12">
        <f>SUM(M12/O12)</f>
        <v>65.83333333333333</v>
      </c>
      <c r="M12" s="12">
        <f>'Punteggi fatti'!H32</f>
        <v>1777.5</v>
      </c>
      <c r="N12" s="8"/>
      <c r="O12" s="12">
        <v>27</v>
      </c>
      <c r="P12" s="8"/>
      <c r="Q12" s="17">
        <f>'Classifica x giornata'!M22</f>
        <v>29</v>
      </c>
      <c r="R12" s="8"/>
      <c r="S12" s="26"/>
    </row>
    <row r="13" spans="1:19" ht="24.75" customHeight="1">
      <c r="A13" s="27" t="s">
        <v>3</v>
      </c>
      <c r="B13" s="12">
        <v>1</v>
      </c>
      <c r="C13" s="12">
        <v>0</v>
      </c>
      <c r="D13" s="12">
        <v>4</v>
      </c>
      <c r="E13" s="8"/>
      <c r="F13" s="12">
        <v>3</v>
      </c>
      <c r="G13" s="12">
        <v>6</v>
      </c>
      <c r="H13" s="17">
        <v>7</v>
      </c>
      <c r="I13" s="12" t="s">
        <v>14</v>
      </c>
      <c r="J13" s="8"/>
      <c r="K13" s="8"/>
      <c r="L13" s="12">
        <f>SUM(M13/O13)</f>
        <v>65.77777777777777</v>
      </c>
      <c r="M13" s="12">
        <f>'Punteggi fatti'!C32</f>
        <v>1776</v>
      </c>
      <c r="N13" s="8"/>
      <c r="O13" s="12">
        <v>27</v>
      </c>
      <c r="P13" s="8"/>
      <c r="Q13" s="17">
        <f>'Classifica x giornata'!M7</f>
        <v>34</v>
      </c>
      <c r="R13" s="10"/>
      <c r="S13" s="26"/>
    </row>
    <row r="14" spans="1:1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M14" s="11"/>
      <c r="N14" s="11"/>
      <c r="O14" s="11"/>
      <c r="P14" s="11"/>
      <c r="Q14" s="11"/>
      <c r="R14" s="11"/>
      <c r="S14" s="10"/>
    </row>
    <row r="15" spans="1:19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11"/>
      <c r="N15" s="11"/>
      <c r="O15" s="11"/>
      <c r="P15" s="11"/>
      <c r="Q15" s="11"/>
      <c r="R15" s="11"/>
      <c r="S15" s="10"/>
    </row>
    <row r="16" spans="1:19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1"/>
      <c r="P16" s="11"/>
      <c r="Q16" s="11"/>
      <c r="R16" s="11"/>
      <c r="S16" s="10"/>
    </row>
    <row r="17" spans="1:19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1"/>
      <c r="N17" s="11"/>
      <c r="O17" s="11"/>
      <c r="P17" s="11"/>
      <c r="Q17" s="11"/>
      <c r="R17" s="11"/>
      <c r="S17" s="10"/>
    </row>
    <row r="18" spans="1:1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11"/>
      <c r="N18" s="11"/>
      <c r="O18" s="11"/>
      <c r="P18" s="11"/>
      <c r="Q18" s="11"/>
      <c r="R18" s="11"/>
      <c r="S18" s="10"/>
    </row>
    <row r="19" spans="1:19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M19" s="11"/>
      <c r="N19" s="11"/>
      <c r="O19" s="11"/>
      <c r="P19" s="11"/>
      <c r="Q19" s="11"/>
      <c r="R19" s="11"/>
      <c r="S19" s="10"/>
    </row>
    <row r="20" spans="1:19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11"/>
      <c r="N20" s="11"/>
      <c r="O20" s="11"/>
      <c r="P20" s="11"/>
      <c r="Q20" s="11"/>
      <c r="R20" s="11"/>
      <c r="S20" s="10"/>
    </row>
    <row r="21" ht="14.25">
      <c r="M21" s="11"/>
    </row>
    <row r="22" ht="14.25">
      <c r="M22" s="11"/>
    </row>
  </sheetData>
  <mergeCells count="6">
    <mergeCell ref="H1:I1"/>
    <mergeCell ref="S1:S2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2"/>
  <sheetViews>
    <sheetView zoomScale="95" zoomScaleNormal="95" workbookViewId="0" topLeftCell="A1">
      <selection activeCell="A1" sqref="A1:A2"/>
    </sheetView>
  </sheetViews>
  <sheetFormatPr defaultColWidth="9.140625" defaultRowHeight="12.75"/>
  <cols>
    <col min="1" max="1" width="19.28125" style="0" customWidth="1"/>
    <col min="2" max="4" width="3.57421875" style="0" hidden="1" customWidth="1"/>
    <col min="5" max="5" width="2.140625" style="0" hidden="1" customWidth="1"/>
    <col min="6" max="9" width="0" style="0" hidden="1" customWidth="1"/>
    <col min="10" max="10" width="2.140625" style="0" customWidth="1"/>
    <col min="11" max="11" width="2.140625" style="0" hidden="1" customWidth="1"/>
    <col min="13" max="13" width="11.140625" style="0" customWidth="1"/>
    <col min="14" max="14" width="2.140625" style="0" customWidth="1"/>
    <col min="15" max="15" width="8.00390625" style="0" customWidth="1"/>
    <col min="16" max="16" width="2.140625" style="0" customWidth="1"/>
    <col min="17" max="17" width="7.8515625" style="0" customWidth="1"/>
    <col min="18" max="18" width="2.140625" style="0" customWidth="1"/>
    <col min="19" max="19" width="4.7109375" style="34" customWidth="1"/>
  </cols>
  <sheetData>
    <row r="1" spans="1:19" s="1" customFormat="1" ht="16.5" customHeight="1">
      <c r="A1" s="37" t="s">
        <v>7</v>
      </c>
      <c r="B1" s="39" t="s">
        <v>17</v>
      </c>
      <c r="C1" s="43"/>
      <c r="D1" s="40"/>
      <c r="E1" s="29"/>
      <c r="F1" s="30" t="s">
        <v>19</v>
      </c>
      <c r="G1" s="30" t="s">
        <v>19</v>
      </c>
      <c r="H1" s="39" t="s">
        <v>21</v>
      </c>
      <c r="I1" s="40"/>
      <c r="J1" s="29"/>
      <c r="K1" s="33"/>
      <c r="L1" s="30" t="s">
        <v>24</v>
      </c>
      <c r="M1" s="30" t="s">
        <v>26</v>
      </c>
      <c r="N1" s="29"/>
      <c r="O1" s="30" t="s">
        <v>17</v>
      </c>
      <c r="P1" s="32"/>
      <c r="Q1" s="37" t="s">
        <v>12</v>
      </c>
      <c r="R1" s="29"/>
      <c r="S1" s="37" t="s">
        <v>9</v>
      </c>
    </row>
    <row r="2" spans="1:19" s="1" customFormat="1" ht="16.5" customHeight="1">
      <c r="A2" s="52"/>
      <c r="B2" s="18" t="s">
        <v>29</v>
      </c>
      <c r="C2" s="18" t="s">
        <v>30</v>
      </c>
      <c r="D2" s="18" t="s">
        <v>31</v>
      </c>
      <c r="E2" s="28"/>
      <c r="F2" s="31" t="s">
        <v>18</v>
      </c>
      <c r="G2" s="31" t="s">
        <v>20</v>
      </c>
      <c r="H2" s="41" t="s">
        <v>22</v>
      </c>
      <c r="I2" s="42"/>
      <c r="J2" s="28"/>
      <c r="K2" s="28"/>
      <c r="L2" s="31" t="s">
        <v>28</v>
      </c>
      <c r="M2" s="31" t="s">
        <v>25</v>
      </c>
      <c r="N2" s="28"/>
      <c r="O2" s="31" t="s">
        <v>13</v>
      </c>
      <c r="P2" s="28"/>
      <c r="Q2" s="52"/>
      <c r="R2" s="28"/>
      <c r="S2" s="53"/>
    </row>
    <row r="3" spans="1:19" ht="24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M3" s="11"/>
      <c r="N3" s="11"/>
      <c r="O3" s="11"/>
      <c r="P3" s="11"/>
      <c r="Q3" s="11"/>
      <c r="R3" s="11"/>
      <c r="S3" s="10"/>
    </row>
    <row r="4" spans="1:19" ht="24.75" customHeight="1">
      <c r="A4" s="27" t="s">
        <v>4</v>
      </c>
      <c r="B4" s="12">
        <v>2</v>
      </c>
      <c r="C4" s="12">
        <v>1</v>
      </c>
      <c r="D4" s="12">
        <v>2</v>
      </c>
      <c r="E4" s="8"/>
      <c r="F4" s="12">
        <v>3</v>
      </c>
      <c r="G4" s="12">
        <v>5</v>
      </c>
      <c r="H4" s="17">
        <v>3</v>
      </c>
      <c r="I4" s="12" t="s">
        <v>16</v>
      </c>
      <c r="J4" s="8"/>
      <c r="K4" s="8"/>
      <c r="L4" s="12">
        <f>SUM(M4/O4)</f>
        <v>70.0925925925926</v>
      </c>
      <c r="M4" s="12">
        <f>'Punteggi subiti'!G32</f>
        <v>1892.5</v>
      </c>
      <c r="N4" s="8"/>
      <c r="O4" s="12">
        <v>27</v>
      </c>
      <c r="P4" s="8"/>
      <c r="Q4" s="12">
        <f>'Classifica x giornata'!M19</f>
        <v>25</v>
      </c>
      <c r="R4" s="8"/>
      <c r="S4" s="26"/>
    </row>
    <row r="5" spans="1:19" ht="24.75" customHeight="1">
      <c r="A5" s="27" t="s">
        <v>34</v>
      </c>
      <c r="B5" s="12">
        <v>2</v>
      </c>
      <c r="C5" s="12">
        <v>1</v>
      </c>
      <c r="D5" s="12">
        <v>2</v>
      </c>
      <c r="E5" s="8"/>
      <c r="F5" s="12">
        <v>6</v>
      </c>
      <c r="G5" s="12">
        <v>8</v>
      </c>
      <c r="H5" s="17">
        <v>4</v>
      </c>
      <c r="I5" s="12" t="s">
        <v>15</v>
      </c>
      <c r="J5" s="8"/>
      <c r="K5" s="8"/>
      <c r="L5" s="12">
        <f>SUM(M5/O5)</f>
        <v>69.35185185185185</v>
      </c>
      <c r="M5" s="12">
        <f>'Punteggi subiti'!J32</f>
        <v>1872.5</v>
      </c>
      <c r="N5" s="8"/>
      <c r="O5" s="12">
        <v>27</v>
      </c>
      <c r="P5" s="8"/>
      <c r="Q5" s="12">
        <f>'Classifica x giornata'!M31</f>
        <v>33</v>
      </c>
      <c r="R5" s="8"/>
      <c r="S5" s="26"/>
    </row>
    <row r="6" spans="1:19" ht="24.75" customHeight="1">
      <c r="A6" s="27" t="s">
        <v>3</v>
      </c>
      <c r="B6" s="12">
        <v>1</v>
      </c>
      <c r="C6" s="12">
        <v>0</v>
      </c>
      <c r="D6" s="12">
        <v>4</v>
      </c>
      <c r="E6" s="8"/>
      <c r="F6" s="12">
        <v>3</v>
      </c>
      <c r="G6" s="12">
        <v>6</v>
      </c>
      <c r="H6" s="17">
        <v>7</v>
      </c>
      <c r="I6" s="12" t="s">
        <v>14</v>
      </c>
      <c r="J6" s="5"/>
      <c r="K6" s="5"/>
      <c r="L6" s="12">
        <f>SUM(M6/O6)</f>
        <v>69.0925925925926</v>
      </c>
      <c r="M6" s="12">
        <f>'Punteggi subiti'!C32</f>
        <v>1865.5</v>
      </c>
      <c r="N6" s="5"/>
      <c r="O6" s="12">
        <v>27</v>
      </c>
      <c r="P6" s="5"/>
      <c r="Q6" s="12">
        <f>'Classifica x giornata'!M7</f>
        <v>34</v>
      </c>
      <c r="R6" s="5"/>
      <c r="S6" s="26"/>
    </row>
    <row r="7" spans="1:19" ht="24.75" customHeight="1">
      <c r="A7" s="27" t="s">
        <v>0</v>
      </c>
      <c r="B7" s="12">
        <v>2</v>
      </c>
      <c r="C7" s="12">
        <v>0</v>
      </c>
      <c r="D7" s="12">
        <v>3</v>
      </c>
      <c r="E7" s="8"/>
      <c r="F7" s="12">
        <v>3</v>
      </c>
      <c r="G7" s="12">
        <v>3</v>
      </c>
      <c r="H7" s="17">
        <v>6</v>
      </c>
      <c r="I7" s="12" t="s">
        <v>15</v>
      </c>
      <c r="J7" s="8"/>
      <c r="K7" s="8"/>
      <c r="L7" s="12">
        <f>SUM(M7/O7)</f>
        <v>68.77777777777777</v>
      </c>
      <c r="M7" s="12">
        <f>'Punteggi subiti'!H32</f>
        <v>1857</v>
      </c>
      <c r="N7" s="8"/>
      <c r="O7" s="12">
        <v>27</v>
      </c>
      <c r="P7" s="8"/>
      <c r="Q7" s="12">
        <f>'Classifica x giornata'!M22</f>
        <v>29</v>
      </c>
      <c r="R7" s="8"/>
      <c r="S7" s="26"/>
    </row>
    <row r="8" spans="1:19" ht="24.75" customHeight="1">
      <c r="A8" s="27" t="s">
        <v>32</v>
      </c>
      <c r="B8" s="12">
        <v>2</v>
      </c>
      <c r="C8" s="12">
        <v>1</v>
      </c>
      <c r="D8" s="12">
        <v>2</v>
      </c>
      <c r="E8" s="8"/>
      <c r="F8" s="12">
        <v>6</v>
      </c>
      <c r="G8" s="12">
        <v>8</v>
      </c>
      <c r="H8" s="17">
        <v>4</v>
      </c>
      <c r="I8" s="12" t="s">
        <v>15</v>
      </c>
      <c r="J8" s="8"/>
      <c r="K8" s="8"/>
      <c r="L8" s="12">
        <f>SUM(M8/O8)</f>
        <v>68.0925925925926</v>
      </c>
      <c r="M8" s="12">
        <f>'Punteggi subiti'!I32</f>
        <v>1838.5</v>
      </c>
      <c r="N8" s="8"/>
      <c r="O8" s="12">
        <v>27</v>
      </c>
      <c r="P8" s="8"/>
      <c r="Q8" s="12">
        <f>'Classifica x giornata'!M25</f>
        <v>46</v>
      </c>
      <c r="R8" s="8"/>
      <c r="S8" s="26"/>
    </row>
    <row r="9" spans="1:19" ht="24.75" customHeight="1">
      <c r="A9" s="27" t="s">
        <v>33</v>
      </c>
      <c r="B9" s="12">
        <v>2</v>
      </c>
      <c r="C9" s="12">
        <v>1</v>
      </c>
      <c r="D9" s="12">
        <v>2</v>
      </c>
      <c r="E9" s="8"/>
      <c r="F9" s="12">
        <v>6</v>
      </c>
      <c r="G9" s="12">
        <v>8</v>
      </c>
      <c r="H9" s="17">
        <v>4</v>
      </c>
      <c r="I9" s="12" t="s">
        <v>15</v>
      </c>
      <c r="J9" s="8"/>
      <c r="K9" s="8"/>
      <c r="L9" s="12">
        <f>SUM(M9/O9)</f>
        <v>68.05555555555556</v>
      </c>
      <c r="M9" s="12">
        <f>'Punteggi subiti'!L32</f>
        <v>1837.5</v>
      </c>
      <c r="N9" s="8"/>
      <c r="O9" s="12">
        <v>27</v>
      </c>
      <c r="P9" s="8"/>
      <c r="Q9" s="12">
        <f>'Classifica x giornata'!M34</f>
        <v>36</v>
      </c>
      <c r="R9" s="8"/>
      <c r="S9" s="26"/>
    </row>
    <row r="10" spans="1:19" ht="24.75" customHeight="1">
      <c r="A10" s="27" t="s">
        <v>5</v>
      </c>
      <c r="B10" s="12">
        <v>3</v>
      </c>
      <c r="C10" s="12">
        <v>0</v>
      </c>
      <c r="D10" s="12">
        <v>2</v>
      </c>
      <c r="E10" s="8"/>
      <c r="F10" s="12">
        <v>6</v>
      </c>
      <c r="G10" s="12">
        <v>6</v>
      </c>
      <c r="H10" s="17">
        <v>2</v>
      </c>
      <c r="I10" s="12" t="s">
        <v>14</v>
      </c>
      <c r="J10" s="8"/>
      <c r="K10" s="8"/>
      <c r="L10" s="12">
        <f>SUM(M10/O10)</f>
        <v>68.01851851851852</v>
      </c>
      <c r="M10" s="12">
        <f>'Punteggi subiti'!F32</f>
        <v>1836.5</v>
      </c>
      <c r="N10" s="8"/>
      <c r="O10" s="12">
        <v>27</v>
      </c>
      <c r="P10" s="8"/>
      <c r="Q10" s="12">
        <f>'Classifica x giornata'!M16</f>
        <v>47</v>
      </c>
      <c r="R10" s="8"/>
      <c r="S10" s="26"/>
    </row>
    <row r="11" spans="1:19" ht="24.75" customHeight="1">
      <c r="A11" s="27" t="s">
        <v>2</v>
      </c>
      <c r="B11" s="12">
        <v>2</v>
      </c>
      <c r="C11" s="12">
        <v>1</v>
      </c>
      <c r="D11" s="12">
        <v>2</v>
      </c>
      <c r="E11" s="8"/>
      <c r="F11" s="12">
        <v>6</v>
      </c>
      <c r="G11" s="12">
        <v>8</v>
      </c>
      <c r="H11" s="17">
        <v>4</v>
      </c>
      <c r="I11" s="12" t="s">
        <v>15</v>
      </c>
      <c r="J11" s="8"/>
      <c r="K11" s="8"/>
      <c r="L11" s="12">
        <f>SUM(M11/O11)</f>
        <v>67.18518518518519</v>
      </c>
      <c r="M11" s="12">
        <f>'Punteggi subiti'!K32</f>
        <v>1814</v>
      </c>
      <c r="N11" s="8"/>
      <c r="O11" s="12">
        <v>27</v>
      </c>
      <c r="P11" s="8"/>
      <c r="Q11" s="12">
        <f>'Classifica x giornata'!M28</f>
        <v>35</v>
      </c>
      <c r="R11" s="8"/>
      <c r="S11" s="26"/>
    </row>
    <row r="12" spans="1:19" ht="24.75" customHeight="1">
      <c r="A12" s="27" t="s">
        <v>6</v>
      </c>
      <c r="B12" s="12">
        <v>1</v>
      </c>
      <c r="C12" s="12">
        <v>0</v>
      </c>
      <c r="D12" s="12">
        <v>4</v>
      </c>
      <c r="E12" s="10"/>
      <c r="F12" s="12">
        <v>6</v>
      </c>
      <c r="G12" s="12">
        <v>9</v>
      </c>
      <c r="H12" s="17">
        <v>5</v>
      </c>
      <c r="I12" s="12" t="s">
        <v>16</v>
      </c>
      <c r="J12" s="8"/>
      <c r="K12" s="8"/>
      <c r="L12" s="12">
        <f>SUM(M12/O12)</f>
        <v>66.88888888888889</v>
      </c>
      <c r="M12" s="12">
        <f>'Punteggi subiti'!E32</f>
        <v>1806</v>
      </c>
      <c r="N12" s="8"/>
      <c r="O12" s="12">
        <v>27</v>
      </c>
      <c r="P12" s="8"/>
      <c r="Q12" s="12">
        <f>'Classifica x giornata'!M13</f>
        <v>52</v>
      </c>
      <c r="R12" s="8"/>
      <c r="S12" s="26"/>
    </row>
    <row r="13" spans="1:19" ht="24.75" customHeight="1">
      <c r="A13" s="27" t="s">
        <v>1</v>
      </c>
      <c r="B13" s="12">
        <v>6</v>
      </c>
      <c r="C13" s="12">
        <v>0</v>
      </c>
      <c r="D13" s="12">
        <v>0</v>
      </c>
      <c r="E13" s="8"/>
      <c r="F13" s="12">
        <v>16</v>
      </c>
      <c r="G13" s="12">
        <v>6</v>
      </c>
      <c r="H13" s="17">
        <v>1</v>
      </c>
      <c r="I13" s="12" t="s">
        <v>14</v>
      </c>
      <c r="J13" s="8"/>
      <c r="K13" s="8"/>
      <c r="L13" s="12">
        <f>SUM(M13/O13)</f>
        <v>66.29629629629629</v>
      </c>
      <c r="M13" s="12">
        <f>'Punteggi subiti'!D32</f>
        <v>1790</v>
      </c>
      <c r="N13" s="8"/>
      <c r="O13" s="12">
        <v>27</v>
      </c>
      <c r="P13" s="8"/>
      <c r="Q13" s="12">
        <f>'Classifica x giornata'!M10</f>
        <v>42</v>
      </c>
      <c r="R13" s="8"/>
      <c r="S13" s="26"/>
    </row>
    <row r="14" spans="1:19" ht="12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M14" s="11"/>
      <c r="N14" s="11"/>
      <c r="O14" s="11"/>
      <c r="P14" s="11"/>
      <c r="Q14" s="11"/>
      <c r="R14" s="11"/>
      <c r="S14" s="10"/>
    </row>
    <row r="15" spans="1:19" ht="14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M15" s="11"/>
      <c r="N15" s="11"/>
      <c r="O15" s="11"/>
      <c r="P15" s="11"/>
      <c r="Q15" s="11"/>
      <c r="R15" s="11"/>
      <c r="S15" s="10"/>
    </row>
    <row r="16" spans="1:19" ht="14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M16" s="11"/>
      <c r="N16" s="11"/>
      <c r="O16" s="11"/>
      <c r="P16" s="11"/>
      <c r="Q16" s="11"/>
      <c r="R16" s="11"/>
      <c r="S16" s="10"/>
    </row>
    <row r="17" spans="1:19" ht="14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M17" s="11"/>
      <c r="N17" s="11"/>
      <c r="O17" s="11"/>
      <c r="P17" s="11"/>
      <c r="Q17" s="11"/>
      <c r="R17" s="11"/>
      <c r="S17" s="10"/>
    </row>
    <row r="18" spans="1:19" ht="14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M18" s="11"/>
      <c r="N18" s="11"/>
      <c r="O18" s="11"/>
      <c r="P18" s="11"/>
      <c r="Q18" s="11"/>
      <c r="R18" s="11"/>
      <c r="S18" s="10"/>
    </row>
    <row r="19" spans="1:19" ht="14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M19" s="11"/>
      <c r="N19" s="11"/>
      <c r="O19" s="11"/>
      <c r="P19" s="11"/>
      <c r="Q19" s="11"/>
      <c r="R19" s="11"/>
      <c r="S19" s="10"/>
    </row>
    <row r="20" spans="1:19" ht="14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M20" s="11"/>
      <c r="N20" s="11"/>
      <c r="O20" s="11"/>
      <c r="P20" s="11"/>
      <c r="Q20" s="11"/>
      <c r="R20" s="11"/>
      <c r="S20" s="10"/>
    </row>
    <row r="21" ht="14.25">
      <c r="M21" s="11"/>
    </row>
    <row r="22" ht="14.25">
      <c r="M22" s="11"/>
    </row>
  </sheetData>
  <mergeCells count="6">
    <mergeCell ref="H1:I1"/>
    <mergeCell ref="S1:S2"/>
    <mergeCell ref="A1:A2"/>
    <mergeCell ref="Q1:Q2"/>
    <mergeCell ref="H2:I2"/>
    <mergeCell ref="B1:D1"/>
  </mergeCells>
  <printOptions/>
  <pageMargins left="0.25" right="0.49" top="1.1811023622047245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 Computers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Fabrizio</cp:lastModifiedBy>
  <cp:lastPrinted>2005-08-23T10:21:43Z</cp:lastPrinted>
  <dcterms:created xsi:type="dcterms:W3CDTF">2004-09-11T17:42:41Z</dcterms:created>
  <dcterms:modified xsi:type="dcterms:W3CDTF">2006-04-24T17:26:03Z</dcterms:modified>
  <cp:category/>
  <cp:version/>
  <cp:contentType/>
  <cp:contentStatus/>
</cp:coreProperties>
</file>