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60" windowHeight="6675" activeTab="0"/>
  </bookViews>
  <sheets>
    <sheet name="Classifica x giornata" sheetId="1" r:id="rId1"/>
    <sheet name="Dettaglio giornata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<sst xmlns="http://schemas.openxmlformats.org/spreadsheetml/2006/main" count="37" uniqueCount="26">
  <si>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Squadra</t>
  </si>
  <si>
    <t>TOT.</t>
  </si>
  <si>
    <t>Andrea N.</t>
  </si>
  <si>
    <t>Andrea T.</t>
  </si>
  <si>
    <t>Pos.</t>
  </si>
  <si>
    <t>Punti</t>
  </si>
  <si>
    <t>Gol</t>
  </si>
  <si>
    <t>Fatti</t>
  </si>
  <si>
    <t>Subiti</t>
  </si>
  <si>
    <t>Posizione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</si>
  <si>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</si>
  <si>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</si>
  <si>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</si>
  <si>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</si>
  <si>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</si>
  <si>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</si>
  <si>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</si>
  <si>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</si>
  <si>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</si>
  <si>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</si>
  <si>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Claudio</t>
  </si>
  <si>
    <t>Fabrizio F.</t>
  </si>
  <si>
    <t>Fabrizio M.</t>
  </si>
  <si>
    <t>Massimo</t>
  </si>
  <si>
    <t>Alessio</t>
  </si>
  <si>
    <t>Mihai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</si>
</sst>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5" zoomScaleNormal="95" zoomScalePageLayoutView="0" workbookViewId="0" topLeftCell="A1">
      <selection activeCell="A1" sqref="A1:A2"/>
    </sheetView>
  </sheetViews>
  <sheetFormatPr defaultColWidth="9.140625" defaultRowHeight="12.75"/>
  <cols>
    <col min="1" max="1" width="4.7109375" style="26" customWidth="1"/>
    <col min="2" max="2" width="20.00390625" style="0" customWidth="1"/>
    <col min="3" max="3" width="7.8515625" style="0" customWidth="1"/>
    <col min="4" max="4" width="2.140625" style="0" customWidth="1"/>
    <col min="5" max="5" width="4.00390625" style="0" customWidth="1"/>
    <col min="6" max="6" width="4.140625" style="0" bestFit="1" customWidth="1"/>
    <col min="7" max="8" width="4.00390625" style="0" customWidth="1"/>
    <col min="9" max="9" width="3.57421875" style="0" customWidth="1"/>
    <col min="10" max="11" width="4.00390625" style="0" customWidth="1"/>
    <col min="12" max="12" width="3.57421875" style="0" customWidth="1"/>
    <col min="13" max="14" width="3.7109375" style="0" hidden="1" customWidth="1"/>
    <col min="15" max="15" width="5.7109375" style="0" hidden="1" customWidth="1"/>
    <col min="16" max="16" width="6.57421875" style="0" hidden="1" customWidth="1"/>
    <col min="17" max="17" width="3.28125" style="0" hidden="1" customWidth="1"/>
  </cols>
  <sheetData>
    <row r="1" spans="1:18" s="10" customFormat="1" ht="16.5" customHeight="1">
      <c r="A1" s="39" t="s">
        <v>4</v>
      </c>
      <c r="B1" s="39" t="s">
        <v>0</v>
      </c>
      <c r="C1" s="39" t="s">
        <v>5</v>
      </c>
      <c r="D1" s="8"/>
      <c r="E1" s="33" t="s">
        <v>9</v>
      </c>
      <c r="F1" s="34"/>
      <c r="G1" s="34"/>
      <c r="H1" s="35"/>
      <c r="I1" s="35"/>
      <c r="J1" s="35"/>
      <c r="K1" s="35"/>
      <c r="L1" s="35"/>
      <c r="M1" s="35"/>
      <c r="N1" s="36"/>
      <c r="O1" s="7" t="s">
        <v>6</v>
      </c>
      <c r="P1" s="7" t="s">
        <v>6</v>
      </c>
      <c r="Q1" s="9"/>
      <c r="R1" s="37" t="s">
        <v>4</v>
      </c>
    </row>
    <row r="2" spans="1:18" s="10" customFormat="1" ht="16.5" customHeight="1">
      <c r="A2" s="40"/>
      <c r="B2" s="40"/>
      <c r="C2" s="40"/>
      <c r="D2" s="11"/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2" t="s">
        <v>7</v>
      </c>
      <c r="P2" s="12" t="s">
        <v>8</v>
      </c>
      <c r="Q2" s="11"/>
      <c r="R2" s="38"/>
    </row>
    <row r="3" spans="1:17" ht="24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 customHeight="1" thickBot="1">
      <c r="A4" s="21">
        <v>1</v>
      </c>
      <c r="B4" s="22" t="s">
        <v>22</v>
      </c>
      <c r="C4" s="21">
        <f>SUM('Dettaglio giornata'!M22)</f>
        <v>159</v>
      </c>
      <c r="D4" s="1"/>
      <c r="E4" s="23">
        <f>COUNTIF('Dettaglio giornata'!B20:H22,10)</f>
        <v>5</v>
      </c>
      <c r="F4" s="23">
        <f>COUNTIF('Dettaglio giornata'!B20:H22,9)</f>
        <v>4</v>
      </c>
      <c r="G4" s="23">
        <f>COUNTIF('Dettaglio giornata'!B20:H22,8)</f>
        <v>4</v>
      </c>
      <c r="H4" s="23">
        <f>COUNTIF('Dettaglio giornata'!B20:H22,7)</f>
        <v>1</v>
      </c>
      <c r="I4" s="23">
        <f>COUNTIF('Dettaglio giornata'!B20:H22,6)</f>
        <v>3</v>
      </c>
      <c r="J4" s="23">
        <f>COUNTIF('Dettaglio giornata'!B20:H22,5)</f>
        <v>1</v>
      </c>
      <c r="K4" s="23">
        <f>COUNTIF('Dettaglio giornata'!B20:H22,4)</f>
        <v>2</v>
      </c>
      <c r="L4" s="23">
        <f>COUNTIF('Dettaglio giornata'!B20:H22,3)</f>
        <v>1</v>
      </c>
      <c r="M4" s="32">
        <f>COUNTIF('Dettaglio giornata'!B20:H22,2)</f>
        <v>0</v>
      </c>
      <c r="N4" s="32">
        <f>COUNTIF('Dettaglio giornata'!B8:H10,1)</f>
        <v>0</v>
      </c>
      <c r="O4" s="17">
        <v>31</v>
      </c>
      <c r="P4" s="17">
        <v>31</v>
      </c>
      <c r="Q4" s="16"/>
      <c r="R4" s="18">
        <v>1</v>
      </c>
      <c r="S4" s="19"/>
    </row>
    <row r="5" spans="1:18" ht="24.75" customHeight="1">
      <c r="A5" s="21">
        <v>2</v>
      </c>
      <c r="B5" s="22" t="s">
        <v>20</v>
      </c>
      <c r="C5" s="21">
        <f>SUM('Dettaglio giornata'!M16)</f>
        <v>146</v>
      </c>
      <c r="D5" s="1"/>
      <c r="E5" s="23">
        <f>COUNTIF('Dettaglio giornata'!B14:H16,10)</f>
        <v>4</v>
      </c>
      <c r="F5" s="23">
        <f>COUNTIF('Dettaglio giornata'!B14:H16,9)</f>
        <v>2</v>
      </c>
      <c r="G5" s="23">
        <f>COUNTIF('Dettaglio giornata'!B14:H16,8)</f>
        <v>1</v>
      </c>
      <c r="H5" s="23">
        <f>COUNTIF('Dettaglio giornata'!B14:H16,7)</f>
        <v>6</v>
      </c>
      <c r="I5" s="23">
        <f>COUNTIF('Dettaglio giornata'!B14:H16,6)</f>
        <v>3</v>
      </c>
      <c r="J5" s="23">
        <f>COUNTIF('Dettaglio giornata'!B14:H16,5)</f>
        <v>1</v>
      </c>
      <c r="K5" s="23">
        <f>COUNTIF('Dettaglio giornata'!B14:H16,4)</f>
        <v>3</v>
      </c>
      <c r="L5" s="23">
        <f>COUNTIF('Dettaglio giornata'!B14:H16,3)</f>
        <v>1</v>
      </c>
      <c r="M5" s="32">
        <f>COUNTIF('Dettaglio giornata'!B17:H19,2)</f>
        <v>0</v>
      </c>
      <c r="N5" s="32">
        <f>COUNTIF('Dettaglio giornata'!B20:H22,1)</f>
        <v>0</v>
      </c>
      <c r="O5" s="20">
        <v>42</v>
      </c>
      <c r="P5" s="20">
        <v>36</v>
      </c>
      <c r="Q5" s="6"/>
      <c r="R5" s="18">
        <v>2</v>
      </c>
    </row>
    <row r="6" spans="1:18" ht="24.75" customHeight="1">
      <c r="A6" s="21">
        <v>3</v>
      </c>
      <c r="B6" s="22" t="s">
        <v>2</v>
      </c>
      <c r="C6" s="21">
        <f>SUM('Dettaglio giornata'!M10)</f>
        <v>144</v>
      </c>
      <c r="D6" s="1"/>
      <c r="E6" s="23">
        <f>COUNTIF('Dettaglio giornata'!B8:H10,10)</f>
        <v>3</v>
      </c>
      <c r="F6" s="23">
        <f>COUNTIF('Dettaglio giornata'!B8:H10,9)</f>
        <v>4</v>
      </c>
      <c r="G6" s="23">
        <f>COUNTIF('Dettaglio giornata'!B8:H10,8)</f>
        <v>4</v>
      </c>
      <c r="H6" s="23">
        <f>COUNTIF('Dettaglio giornata'!B8:H10,7)</f>
        <v>3</v>
      </c>
      <c r="I6" s="23">
        <f>COUNTIF('Dettaglio giornata'!B8:H10,6)</f>
        <v>0</v>
      </c>
      <c r="J6" s="23">
        <f>COUNTIF('Dettaglio giornata'!B8:H10,5)</f>
        <v>2</v>
      </c>
      <c r="K6" s="23">
        <f>COUNTIF('Dettaglio giornata'!B8:H10,4)</f>
        <v>0</v>
      </c>
      <c r="L6" s="23">
        <f>COUNTIF('Dettaglio giornata'!B8:H10,3)</f>
        <v>5</v>
      </c>
      <c r="M6" s="32">
        <f>COUNTIF('Dettaglio giornata'!B14:H16,2)</f>
        <v>0</v>
      </c>
      <c r="N6" s="32">
        <f>COUNTIF('Dettaglio giornata'!B14:H16,1)</f>
        <v>0</v>
      </c>
      <c r="O6" s="23">
        <v>35</v>
      </c>
      <c r="P6" s="23">
        <v>42</v>
      </c>
      <c r="Q6" s="6"/>
      <c r="R6" s="18">
        <v>3</v>
      </c>
    </row>
    <row r="7" spans="1:18" ht="24.75" customHeight="1">
      <c r="A7" s="21">
        <v>4</v>
      </c>
      <c r="B7" s="22" t="s">
        <v>21</v>
      </c>
      <c r="C7" s="21">
        <f>SUM('Dettaglio giornata'!M19)</f>
        <v>139</v>
      </c>
      <c r="D7" s="1"/>
      <c r="E7" s="23">
        <f>COUNTIF('Dettaglio giornata'!B17:H19,10)</f>
        <v>3</v>
      </c>
      <c r="F7" s="23">
        <f>COUNTIF('Dettaglio giornata'!B17:H19,9)</f>
        <v>4</v>
      </c>
      <c r="G7" s="23">
        <f>COUNTIF('Dettaglio giornata'!B17:H19,8)</f>
        <v>3</v>
      </c>
      <c r="H7" s="23">
        <f>COUNTIF('Dettaglio giornata'!B17:H19,7)</f>
        <v>1</v>
      </c>
      <c r="I7" s="23">
        <f>COUNTIF('Dettaglio giornata'!B17:H19,6)</f>
        <v>2</v>
      </c>
      <c r="J7" s="23">
        <f>COUNTIF('Dettaglio giornata'!B17:H19,5)</f>
        <v>1</v>
      </c>
      <c r="K7" s="23">
        <f>COUNTIF('Dettaglio giornata'!B17:H19,4)</f>
        <v>4</v>
      </c>
      <c r="L7" s="23">
        <f>COUNTIF('Dettaglio giornata'!B17:H19,3)</f>
        <v>3</v>
      </c>
      <c r="M7" s="32">
        <f>COUNTIF('Dettaglio giornata'!B5:H7,2)</f>
        <v>0</v>
      </c>
      <c r="N7" s="32">
        <f>COUNTIF('Dettaglio giornata'!B19:H21,1)</f>
        <v>0</v>
      </c>
      <c r="O7" s="23">
        <v>34</v>
      </c>
      <c r="P7" s="23">
        <v>36</v>
      </c>
      <c r="Q7" s="6"/>
      <c r="R7" s="18">
        <v>4</v>
      </c>
    </row>
    <row r="8" spans="1:18" ht="24.75" customHeight="1">
      <c r="A8" s="21">
        <v>5</v>
      </c>
      <c r="B8" s="22" t="s">
        <v>25</v>
      </c>
      <c r="C8" s="21">
        <f>SUM('Dettaglio giornata'!M25)</f>
        <v>139</v>
      </c>
      <c r="D8" s="1"/>
      <c r="E8" s="23">
        <f>COUNTIF('Dettaglio giornata'!B23:H25,10)</f>
        <v>1</v>
      </c>
      <c r="F8" s="23">
        <f>COUNTIF('Dettaglio giornata'!B23:H25,9)</f>
        <v>3</v>
      </c>
      <c r="G8" s="23">
        <f>COUNTIF('Dettaglio giornata'!B23:H25,8)</f>
        <v>4</v>
      </c>
      <c r="H8" s="23">
        <f>COUNTIF('Dettaglio giornata'!B23:H25,7)</f>
        <v>4</v>
      </c>
      <c r="I8" s="23">
        <f>COUNTIF('Dettaglio giornata'!B23:H25,6)</f>
        <v>2</v>
      </c>
      <c r="J8" s="23">
        <f>COUNTIF('Dettaglio giornata'!B23:H25,5)</f>
        <v>4</v>
      </c>
      <c r="K8" s="23">
        <f>COUNTIF('Dettaglio giornata'!B23:H25,4)</f>
        <v>1</v>
      </c>
      <c r="L8" s="23">
        <f>COUNTIF('Dettaglio giornata'!B23:H25,3)</f>
        <v>2</v>
      </c>
      <c r="M8" s="32">
        <f>COUNTIF('Dettaglio giornata'!B8:H10,2)</f>
        <v>0</v>
      </c>
      <c r="N8" s="32">
        <f>COUNTIF('Dettaglio giornata'!B14:H16,1)</f>
        <v>0</v>
      </c>
      <c r="O8" s="20">
        <v>42</v>
      </c>
      <c r="P8" s="20">
        <v>31</v>
      </c>
      <c r="Q8" s="6"/>
      <c r="R8" s="18">
        <v>5</v>
      </c>
    </row>
    <row r="9" spans="1:18" ht="24.75" customHeight="1">
      <c r="A9" s="21">
        <v>6</v>
      </c>
      <c r="B9" s="22" t="s">
        <v>24</v>
      </c>
      <c r="C9" s="21">
        <f>SUM('Dettaglio giornata'!M7)</f>
        <v>131</v>
      </c>
      <c r="D9" s="1"/>
      <c r="E9" s="23">
        <f>COUNTIF('Dettaglio giornata'!B5:H7,10)</f>
        <v>1</v>
      </c>
      <c r="F9" s="23">
        <f>COUNTIF('Dettaglio giornata'!B5:H7,9)</f>
        <v>3</v>
      </c>
      <c r="G9" s="23">
        <f>COUNTIF('Dettaglio giornata'!B5:H7,8)</f>
        <v>3</v>
      </c>
      <c r="H9" s="23">
        <f>COUNTIF('Dettaglio giornata'!B5:H7,7)</f>
        <v>1</v>
      </c>
      <c r="I9" s="23">
        <f>COUNTIF('Dettaglio giornata'!B5:H7,6)</f>
        <v>5</v>
      </c>
      <c r="J9" s="23">
        <f>COUNTIF('Dettaglio giornata'!B5:H7,5)</f>
        <v>4</v>
      </c>
      <c r="K9" s="23">
        <f>COUNTIF('Dettaglio giornata'!B5:H7,4)</f>
        <v>1</v>
      </c>
      <c r="L9" s="23">
        <f>COUNTIF('Dettaglio giornata'!B5:H7,3)</f>
        <v>3</v>
      </c>
      <c r="M9" s="32">
        <f>COUNTIF('Dettaglio giornata'!B26:H28,2)</f>
        <v>0</v>
      </c>
      <c r="N9" s="32">
        <f>COUNTIF('Dettaglio giornata'!B17:H19,1)</f>
        <v>0</v>
      </c>
      <c r="O9" s="25">
        <v>45</v>
      </c>
      <c r="P9" s="25">
        <v>69</v>
      </c>
      <c r="Q9" s="24"/>
      <c r="R9" s="18">
        <v>7</v>
      </c>
    </row>
    <row r="10" spans="1:18" ht="24.75" customHeight="1">
      <c r="A10" s="21">
        <v>7</v>
      </c>
      <c r="B10" s="22" t="s">
        <v>3</v>
      </c>
      <c r="C10" s="21">
        <f>SUM('Dettaglio giornata'!M13)</f>
        <v>130</v>
      </c>
      <c r="D10" s="1"/>
      <c r="E10" s="23">
        <f>COUNTIF('Dettaglio giornata'!B11:H13,10)</f>
        <v>2</v>
      </c>
      <c r="F10" s="23">
        <f>COUNTIF('Dettaglio giornata'!B11:H13,9)</f>
        <v>3</v>
      </c>
      <c r="G10" s="23">
        <f>COUNTIF('Dettaglio giornata'!B11:H13,8)</f>
        <v>1</v>
      </c>
      <c r="H10" s="23">
        <f>COUNTIF('Dettaglio giornata'!B11:H13,7)</f>
        <v>2</v>
      </c>
      <c r="I10" s="23">
        <f>COUNTIF('Dettaglio giornata'!B11:H13,6)</f>
        <v>3</v>
      </c>
      <c r="J10" s="23">
        <f>COUNTIF('Dettaglio giornata'!B11:H13,5)</f>
        <v>4</v>
      </c>
      <c r="K10" s="23">
        <f>COUNTIF('Dettaglio giornata'!B11:H13,4)</f>
        <v>5</v>
      </c>
      <c r="L10" s="23">
        <f>COUNTIF('Dettaglio giornata'!B11:H13,3)</f>
        <v>1</v>
      </c>
      <c r="M10" s="32">
        <f>COUNTIF('Dettaglio giornata'!B11:H13,2)</f>
        <v>0</v>
      </c>
      <c r="N10" s="32">
        <f>COUNTIF('Dettaglio giornata'!B26:H28,1)</f>
        <v>0</v>
      </c>
      <c r="O10" s="20">
        <v>35</v>
      </c>
      <c r="P10" s="20">
        <v>42</v>
      </c>
      <c r="Q10" s="6"/>
      <c r="R10" s="18">
        <v>9</v>
      </c>
    </row>
    <row r="11" spans="1:18" ht="24.75" customHeight="1">
      <c r="A11" s="21">
        <v>8</v>
      </c>
      <c r="B11" s="22" t="s">
        <v>23</v>
      </c>
      <c r="C11" s="21">
        <f>SUM('Dettaglio giornata'!M28)</f>
        <v>119</v>
      </c>
      <c r="D11" s="1"/>
      <c r="E11" s="23">
        <f>COUNTIF('Dettaglio giornata'!B26:H28,10)</f>
        <v>3</v>
      </c>
      <c r="F11" s="23">
        <f>COUNTIF('Dettaglio giornata'!B26:H28,9)</f>
        <v>1</v>
      </c>
      <c r="G11" s="23">
        <f>COUNTIF('Dettaglio giornata'!B26:H28,8)</f>
        <v>0</v>
      </c>
      <c r="H11" s="23">
        <f>COUNTIF('Dettaglio giornata'!B26:H28,7)</f>
        <v>2</v>
      </c>
      <c r="I11" s="23">
        <f>COUNTIF('Dettaglio giornata'!B26:H28,6)</f>
        <v>2</v>
      </c>
      <c r="J11" s="23">
        <f>COUNTIF('Dettaglio giornata'!B26:H28,5)</f>
        <v>6</v>
      </c>
      <c r="K11" s="23">
        <f>COUNTIF('Dettaglio giornata'!B26:H28,4)</f>
        <v>3</v>
      </c>
      <c r="L11" s="23">
        <f>COUNTIF('Dettaglio giornata'!B26:H28,3)</f>
        <v>4</v>
      </c>
      <c r="M11" s="32">
        <f>COUNTIF('Dettaglio giornata'!B23:H25,2)</f>
        <v>0</v>
      </c>
      <c r="N11" s="32">
        <f>COUNTIF('Dettaglio giornata'!B23:H25,1)</f>
        <v>0</v>
      </c>
      <c r="O11" s="20">
        <v>35</v>
      </c>
      <c r="P11" s="20">
        <v>42</v>
      </c>
      <c r="Q11" s="6"/>
      <c r="R11" s="18">
        <v>9</v>
      </c>
    </row>
    <row r="12" spans="1:17" ht="14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</sheetData>
  <sheetProtection/>
  <mergeCells count="5">
    <mergeCell ref="E1:N1"/>
    <mergeCell ref="R1:R2"/>
    <mergeCell ref="A1:A2"/>
    <mergeCell ref="B1:B2"/>
    <mergeCell ref="C1:C2"/>
  </mergeCells>
  <conditionalFormatting sqref="E4:N11">
    <cfRule type="cellIs" priority="1" dxfId="0" operator="equal" stopIfTrue="1">
      <formula>0</formula>
    </cfRule>
  </conditionalFormatting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zoomScalePageLayoutView="0" workbookViewId="0" topLeftCell="A1">
      <selection activeCell="A1" sqref="A1:A3"/>
    </sheetView>
  </sheetViews>
  <sheetFormatPr defaultColWidth="9.140625" defaultRowHeight="12.75"/>
  <cols>
    <col min="1" max="1" width="22.00390625" style="0" bestFit="1" customWidth="1"/>
    <col min="9" max="10" width="0" style="0" hidden="1" customWidth="1"/>
    <col min="11" max="11" width="3.57421875" style="0" customWidth="1"/>
  </cols>
  <sheetData>
    <row r="1" spans="1:18" ht="16.5" customHeight="1">
      <c r="A1" s="50" t="s">
        <v>0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1"/>
      <c r="J1" s="1"/>
      <c r="K1" s="2"/>
      <c r="L1" s="48" t="s">
        <v>1</v>
      </c>
      <c r="M1" s="3"/>
      <c r="N1" s="3"/>
      <c r="O1" s="3"/>
      <c r="P1" s="3"/>
      <c r="Q1" s="3"/>
      <c r="R1" s="3"/>
    </row>
    <row r="2" spans="1:18" ht="16.5" customHeight="1">
      <c r="A2" s="51"/>
      <c r="B2" s="23">
        <v>8</v>
      </c>
      <c r="C2" s="23">
        <v>9</v>
      </c>
      <c r="D2" s="23">
        <v>10</v>
      </c>
      <c r="E2" s="23">
        <v>11</v>
      </c>
      <c r="F2" s="23">
        <v>12</v>
      </c>
      <c r="G2" s="23">
        <v>13</v>
      </c>
      <c r="H2" s="23">
        <v>14</v>
      </c>
      <c r="I2" s="1"/>
      <c r="J2" s="1"/>
      <c r="K2" s="2"/>
      <c r="L2" s="49"/>
      <c r="M2" s="3"/>
      <c r="N2" s="3"/>
      <c r="O2" s="3"/>
      <c r="P2" s="3"/>
      <c r="Q2" s="3"/>
      <c r="R2" s="3"/>
    </row>
    <row r="3" spans="1:18" ht="16.5" customHeight="1">
      <c r="A3" s="51"/>
      <c r="B3" s="23">
        <v>15</v>
      </c>
      <c r="C3" s="23">
        <v>16</v>
      </c>
      <c r="D3" s="23">
        <v>17</v>
      </c>
      <c r="E3" s="23">
        <v>18</v>
      </c>
      <c r="F3" s="23">
        <v>19</v>
      </c>
      <c r="G3" s="23">
        <v>20</v>
      </c>
      <c r="H3" s="23">
        <v>21</v>
      </c>
      <c r="I3" s="1"/>
      <c r="J3" s="1"/>
      <c r="K3" s="2"/>
      <c r="L3" s="49"/>
      <c r="M3" s="3"/>
      <c r="N3" s="3"/>
      <c r="O3" s="3"/>
      <c r="P3" s="3"/>
      <c r="Q3" s="3"/>
      <c r="R3" s="3"/>
    </row>
    <row r="4" spans="1:18" ht="16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3"/>
      <c r="N4" s="3"/>
      <c r="O4" s="3"/>
      <c r="P4" s="3"/>
      <c r="Q4" s="3"/>
      <c r="R4" s="3"/>
    </row>
    <row r="5" spans="1:18" ht="16.5" customHeight="1">
      <c r="A5" s="44" t="s">
        <v>24</v>
      </c>
      <c r="B5" s="27">
        <v>9</v>
      </c>
      <c r="C5" s="27">
        <v>5</v>
      </c>
      <c r="D5" s="27">
        <v>5</v>
      </c>
      <c r="E5" s="27">
        <v>6</v>
      </c>
      <c r="F5" s="27">
        <v>3</v>
      </c>
      <c r="G5" s="27">
        <v>8</v>
      </c>
      <c r="H5" s="27">
        <v>4</v>
      </c>
      <c r="I5" s="20"/>
      <c r="J5" s="20"/>
      <c r="K5" s="28"/>
      <c r="L5" s="27">
        <f aca="true" t="shared" si="0" ref="L5:L28">SUM(B5:J5)</f>
        <v>40</v>
      </c>
      <c r="M5" s="29"/>
      <c r="N5" s="3"/>
      <c r="O5" s="3"/>
      <c r="P5" s="3"/>
      <c r="Q5" s="3"/>
      <c r="R5" s="3"/>
    </row>
    <row r="6" spans="1:18" ht="16.5" customHeight="1">
      <c r="A6" s="42"/>
      <c r="B6" s="23">
        <v>8</v>
      </c>
      <c r="C6" s="23">
        <v>3</v>
      </c>
      <c r="D6" s="23">
        <v>6</v>
      </c>
      <c r="E6" s="23">
        <v>7</v>
      </c>
      <c r="F6" s="23">
        <v>6</v>
      </c>
      <c r="G6" s="23">
        <v>6</v>
      </c>
      <c r="H6" s="23">
        <v>5</v>
      </c>
      <c r="I6" s="20"/>
      <c r="J6" s="28"/>
      <c r="K6" s="28"/>
      <c r="L6" s="23">
        <f t="shared" si="0"/>
        <v>41</v>
      </c>
      <c r="M6" s="30"/>
      <c r="N6" s="3"/>
      <c r="O6" s="3"/>
      <c r="P6" s="3"/>
      <c r="Q6" s="3"/>
      <c r="R6" s="3"/>
    </row>
    <row r="7" spans="1:18" ht="16.5" customHeight="1">
      <c r="A7" s="43"/>
      <c r="B7" s="25">
        <v>9</v>
      </c>
      <c r="C7" s="25">
        <v>3</v>
      </c>
      <c r="D7" s="25">
        <v>8</v>
      </c>
      <c r="E7" s="25">
        <v>6</v>
      </c>
      <c r="F7" s="25">
        <v>5</v>
      </c>
      <c r="G7" s="25">
        <v>10</v>
      </c>
      <c r="H7" s="25">
        <v>9</v>
      </c>
      <c r="I7" s="25"/>
      <c r="J7" s="25"/>
      <c r="K7" s="28"/>
      <c r="L7" s="25">
        <f t="shared" si="0"/>
        <v>50</v>
      </c>
      <c r="M7" s="31">
        <f>SUM(L5:L7)</f>
        <v>131</v>
      </c>
      <c r="N7" s="3"/>
      <c r="O7" s="3"/>
      <c r="P7" s="3"/>
      <c r="Q7" s="3"/>
      <c r="R7" s="3"/>
    </row>
    <row r="8" spans="1:18" ht="16.5" customHeight="1">
      <c r="A8" s="44" t="s">
        <v>2</v>
      </c>
      <c r="B8" s="27">
        <v>10</v>
      </c>
      <c r="C8" s="27">
        <v>7</v>
      </c>
      <c r="D8" s="27">
        <v>9</v>
      </c>
      <c r="E8" s="27">
        <v>7</v>
      </c>
      <c r="F8" s="27">
        <v>9</v>
      </c>
      <c r="G8" s="27">
        <v>3</v>
      </c>
      <c r="H8" s="27">
        <v>3</v>
      </c>
      <c r="I8" s="27"/>
      <c r="J8" s="27"/>
      <c r="K8" s="28"/>
      <c r="L8" s="27">
        <f t="shared" si="0"/>
        <v>48</v>
      </c>
      <c r="M8" s="29"/>
      <c r="N8" s="3"/>
      <c r="O8" s="3"/>
      <c r="P8" s="3"/>
      <c r="Q8" s="3"/>
      <c r="R8" s="3"/>
    </row>
    <row r="9" spans="1:18" ht="16.5" customHeight="1">
      <c r="A9" s="42"/>
      <c r="B9" s="20">
        <v>5</v>
      </c>
      <c r="C9" s="20">
        <v>8</v>
      </c>
      <c r="D9" s="20">
        <v>10</v>
      </c>
      <c r="E9" s="20">
        <v>9</v>
      </c>
      <c r="F9" s="20">
        <v>8</v>
      </c>
      <c r="G9" s="20">
        <v>8</v>
      </c>
      <c r="H9" s="20">
        <v>3</v>
      </c>
      <c r="I9" s="28"/>
      <c r="J9" s="28"/>
      <c r="K9" s="28"/>
      <c r="L9" s="23">
        <f t="shared" si="0"/>
        <v>51</v>
      </c>
      <c r="M9" s="30"/>
      <c r="N9" s="3"/>
      <c r="O9" s="3"/>
      <c r="P9" s="3"/>
      <c r="Q9" s="3"/>
      <c r="R9" s="3"/>
    </row>
    <row r="10" spans="1:18" ht="16.5" customHeight="1">
      <c r="A10" s="43"/>
      <c r="B10" s="25">
        <v>10</v>
      </c>
      <c r="C10" s="25">
        <v>9</v>
      </c>
      <c r="D10" s="25">
        <v>7</v>
      </c>
      <c r="E10" s="25">
        <v>3</v>
      </c>
      <c r="F10" s="25">
        <v>3</v>
      </c>
      <c r="G10" s="25">
        <v>5</v>
      </c>
      <c r="H10" s="25">
        <v>8</v>
      </c>
      <c r="I10" s="25"/>
      <c r="J10" s="25"/>
      <c r="K10" s="28"/>
      <c r="L10" s="25">
        <f t="shared" si="0"/>
        <v>45</v>
      </c>
      <c r="M10" s="31">
        <f>SUM(L8:L10)</f>
        <v>144</v>
      </c>
      <c r="N10" s="3"/>
      <c r="O10" s="3"/>
      <c r="P10" s="3"/>
      <c r="Q10" s="3"/>
      <c r="R10" s="3"/>
    </row>
    <row r="11" spans="1:18" ht="16.5" customHeight="1">
      <c r="A11" s="44" t="s">
        <v>3</v>
      </c>
      <c r="B11" s="27">
        <v>7</v>
      </c>
      <c r="C11" s="27">
        <v>4</v>
      </c>
      <c r="D11" s="27">
        <v>3</v>
      </c>
      <c r="E11" s="27">
        <v>9</v>
      </c>
      <c r="F11" s="27">
        <v>7</v>
      </c>
      <c r="G11" s="27">
        <v>9</v>
      </c>
      <c r="H11" s="27">
        <v>10</v>
      </c>
      <c r="I11" s="27"/>
      <c r="J11" s="27"/>
      <c r="K11" s="28"/>
      <c r="L11" s="27">
        <f t="shared" si="0"/>
        <v>49</v>
      </c>
      <c r="M11" s="29"/>
      <c r="N11" s="3"/>
      <c r="O11" s="3"/>
      <c r="P11" s="3"/>
      <c r="Q11" s="3"/>
      <c r="R11" s="3"/>
    </row>
    <row r="12" spans="1:18" ht="16.5" customHeight="1">
      <c r="A12" s="42"/>
      <c r="B12" s="20">
        <v>9</v>
      </c>
      <c r="C12" s="20">
        <v>10</v>
      </c>
      <c r="D12" s="20">
        <v>4</v>
      </c>
      <c r="E12" s="20">
        <v>4</v>
      </c>
      <c r="F12" s="20">
        <v>5</v>
      </c>
      <c r="G12" s="20">
        <v>5</v>
      </c>
      <c r="H12" s="20">
        <v>8</v>
      </c>
      <c r="I12" s="28"/>
      <c r="J12" s="28"/>
      <c r="K12" s="28"/>
      <c r="L12" s="23">
        <f t="shared" si="0"/>
        <v>45</v>
      </c>
      <c r="M12" s="30"/>
      <c r="N12" s="3"/>
      <c r="O12" s="3"/>
      <c r="P12" s="3"/>
      <c r="Q12" s="3"/>
      <c r="R12" s="3"/>
    </row>
    <row r="13" spans="1:18" ht="16.5" customHeight="1">
      <c r="A13" s="43"/>
      <c r="B13" s="25">
        <v>5</v>
      </c>
      <c r="C13" s="25">
        <v>6</v>
      </c>
      <c r="D13" s="25">
        <v>6</v>
      </c>
      <c r="E13" s="25">
        <v>4</v>
      </c>
      <c r="F13" s="25">
        <v>4</v>
      </c>
      <c r="G13" s="25">
        <v>5</v>
      </c>
      <c r="H13" s="25">
        <v>6</v>
      </c>
      <c r="I13" s="25"/>
      <c r="J13" s="25"/>
      <c r="K13" s="28"/>
      <c r="L13" s="25">
        <f t="shared" si="0"/>
        <v>36</v>
      </c>
      <c r="M13" s="31">
        <f>SUM(L11:L13)</f>
        <v>130</v>
      </c>
      <c r="N13" s="3"/>
      <c r="O13" s="3"/>
      <c r="P13" s="3"/>
      <c r="Q13" s="3"/>
      <c r="R13" s="3"/>
    </row>
    <row r="14" spans="1:18" ht="16.5" customHeight="1">
      <c r="A14" s="44" t="s">
        <v>20</v>
      </c>
      <c r="B14" s="27">
        <v>7</v>
      </c>
      <c r="C14" s="27">
        <v>8</v>
      </c>
      <c r="D14" s="27">
        <v>6</v>
      </c>
      <c r="E14" s="27">
        <v>10</v>
      </c>
      <c r="F14" s="27">
        <v>4</v>
      </c>
      <c r="G14" s="27">
        <v>6</v>
      </c>
      <c r="H14" s="27">
        <v>6</v>
      </c>
      <c r="I14" s="27"/>
      <c r="J14" s="27"/>
      <c r="K14" s="28"/>
      <c r="L14" s="27">
        <f t="shared" si="0"/>
        <v>47</v>
      </c>
      <c r="M14" s="29"/>
      <c r="N14" s="3"/>
      <c r="O14" s="3"/>
      <c r="P14" s="3"/>
      <c r="Q14" s="3"/>
      <c r="R14" s="3"/>
    </row>
    <row r="15" spans="1:18" ht="16.5" customHeight="1">
      <c r="A15" s="42"/>
      <c r="B15" s="20">
        <v>4</v>
      </c>
      <c r="C15" s="20">
        <v>5</v>
      </c>
      <c r="D15" s="20">
        <v>3</v>
      </c>
      <c r="E15" s="20">
        <v>10</v>
      </c>
      <c r="F15" s="20">
        <v>10</v>
      </c>
      <c r="G15" s="20">
        <v>4</v>
      </c>
      <c r="H15" s="20">
        <v>7</v>
      </c>
      <c r="I15" s="28"/>
      <c r="J15" s="28"/>
      <c r="K15" s="28"/>
      <c r="L15" s="23">
        <f t="shared" si="0"/>
        <v>43</v>
      </c>
      <c r="M15" s="30"/>
      <c r="N15" s="3"/>
      <c r="O15" s="3"/>
      <c r="P15" s="3"/>
      <c r="Q15" s="3"/>
      <c r="R15" s="3"/>
    </row>
    <row r="16" spans="1:18" ht="16.5" customHeight="1">
      <c r="A16" s="43"/>
      <c r="B16" s="25">
        <v>7</v>
      </c>
      <c r="C16" s="25">
        <v>7</v>
      </c>
      <c r="D16" s="25">
        <v>9</v>
      </c>
      <c r="E16" s="25">
        <v>10</v>
      </c>
      <c r="F16" s="25">
        <v>7</v>
      </c>
      <c r="G16" s="25">
        <v>9</v>
      </c>
      <c r="H16" s="25">
        <v>7</v>
      </c>
      <c r="I16" s="25"/>
      <c r="J16" s="25"/>
      <c r="K16" s="28"/>
      <c r="L16" s="25">
        <f t="shared" si="0"/>
        <v>56</v>
      </c>
      <c r="M16" s="31">
        <f>SUM(L14:L16)</f>
        <v>146</v>
      </c>
      <c r="N16" s="3"/>
      <c r="O16" s="3"/>
      <c r="P16" s="3"/>
      <c r="Q16" s="3"/>
      <c r="R16" s="3"/>
    </row>
    <row r="17" spans="1:18" ht="16.5" customHeight="1">
      <c r="A17" s="44" t="s">
        <v>21</v>
      </c>
      <c r="B17" s="27">
        <v>4</v>
      </c>
      <c r="C17" s="27">
        <v>6</v>
      </c>
      <c r="D17" s="27">
        <v>8</v>
      </c>
      <c r="E17" s="27">
        <v>8</v>
      </c>
      <c r="F17" s="27">
        <v>10</v>
      </c>
      <c r="G17" s="27">
        <v>4</v>
      </c>
      <c r="H17" s="27">
        <v>9</v>
      </c>
      <c r="I17" s="27"/>
      <c r="J17" s="27"/>
      <c r="K17" s="28"/>
      <c r="L17" s="27">
        <f t="shared" si="0"/>
        <v>49</v>
      </c>
      <c r="M17" s="29"/>
      <c r="N17" s="3"/>
      <c r="O17" s="3"/>
      <c r="P17" s="3"/>
      <c r="Q17" s="3"/>
      <c r="R17" s="3"/>
    </row>
    <row r="18" spans="1:18" ht="16.5" customHeight="1">
      <c r="A18" s="42"/>
      <c r="B18" s="20">
        <v>3</v>
      </c>
      <c r="C18" s="20">
        <v>6</v>
      </c>
      <c r="D18" s="20">
        <v>8</v>
      </c>
      <c r="E18" s="20">
        <v>9</v>
      </c>
      <c r="F18" s="20">
        <v>3</v>
      </c>
      <c r="G18" s="20">
        <v>10</v>
      </c>
      <c r="H18" s="20">
        <v>4</v>
      </c>
      <c r="I18" s="28"/>
      <c r="J18" s="20"/>
      <c r="K18" s="28"/>
      <c r="L18" s="23">
        <f t="shared" si="0"/>
        <v>43</v>
      </c>
      <c r="M18" s="30"/>
      <c r="N18" s="3"/>
      <c r="O18" s="3"/>
      <c r="P18" s="3"/>
      <c r="Q18" s="3"/>
      <c r="R18" s="3"/>
    </row>
    <row r="19" spans="1:18" ht="16.5" customHeight="1">
      <c r="A19" s="43"/>
      <c r="B19" s="25">
        <v>3</v>
      </c>
      <c r="C19" s="25">
        <v>10</v>
      </c>
      <c r="D19" s="25">
        <v>5</v>
      </c>
      <c r="E19" s="25">
        <v>9</v>
      </c>
      <c r="F19" s="25">
        <v>9</v>
      </c>
      <c r="G19" s="25">
        <v>7</v>
      </c>
      <c r="H19" s="25">
        <v>4</v>
      </c>
      <c r="I19" s="25"/>
      <c r="J19" s="25"/>
      <c r="K19" s="28"/>
      <c r="L19" s="25">
        <f t="shared" si="0"/>
        <v>47</v>
      </c>
      <c r="M19" s="31">
        <f>SUM(L17:L19)</f>
        <v>139</v>
      </c>
      <c r="N19" s="3"/>
      <c r="O19" s="3"/>
      <c r="P19" s="3"/>
      <c r="Q19" s="3"/>
      <c r="R19" s="3"/>
    </row>
    <row r="20" spans="1:18" ht="16.5" customHeight="1">
      <c r="A20" s="44" t="s">
        <v>22</v>
      </c>
      <c r="B20" s="27">
        <v>9</v>
      </c>
      <c r="C20" s="27">
        <v>10</v>
      </c>
      <c r="D20" s="27">
        <v>4</v>
      </c>
      <c r="E20" s="27">
        <v>5</v>
      </c>
      <c r="F20" s="27">
        <v>6</v>
      </c>
      <c r="G20" s="27">
        <v>8</v>
      </c>
      <c r="H20" s="27">
        <v>7</v>
      </c>
      <c r="I20" s="27"/>
      <c r="J20" s="27"/>
      <c r="K20" s="28"/>
      <c r="L20" s="27">
        <f t="shared" si="0"/>
        <v>49</v>
      </c>
      <c r="M20" s="29"/>
      <c r="N20" s="3"/>
      <c r="O20" s="3"/>
      <c r="P20" s="3"/>
      <c r="Q20" s="3"/>
      <c r="R20" s="3"/>
    </row>
    <row r="21" spans="1:18" ht="16.5" customHeight="1">
      <c r="A21" s="42"/>
      <c r="B21" s="20">
        <v>8</v>
      </c>
      <c r="C21" s="20">
        <v>10</v>
      </c>
      <c r="D21" s="20">
        <v>9</v>
      </c>
      <c r="E21" s="20">
        <v>6</v>
      </c>
      <c r="F21" s="20">
        <v>4</v>
      </c>
      <c r="G21" s="20">
        <v>9</v>
      </c>
      <c r="H21" s="20">
        <v>6</v>
      </c>
      <c r="I21" s="28"/>
      <c r="J21" s="28"/>
      <c r="K21" s="28"/>
      <c r="L21" s="23">
        <f t="shared" si="0"/>
        <v>52</v>
      </c>
      <c r="M21" s="30"/>
      <c r="N21" s="3"/>
      <c r="O21" s="3"/>
      <c r="P21" s="3"/>
      <c r="Q21" s="3"/>
      <c r="R21" s="3"/>
    </row>
    <row r="22" spans="1:18" ht="16.5" customHeight="1">
      <c r="A22" s="43"/>
      <c r="B22" s="25">
        <v>8</v>
      </c>
      <c r="C22" s="25">
        <v>8</v>
      </c>
      <c r="D22" s="25">
        <v>10</v>
      </c>
      <c r="E22" s="25">
        <v>9</v>
      </c>
      <c r="F22" s="25">
        <v>10</v>
      </c>
      <c r="G22" s="25">
        <v>3</v>
      </c>
      <c r="H22" s="25">
        <v>10</v>
      </c>
      <c r="I22" s="25"/>
      <c r="J22" s="25"/>
      <c r="K22" s="28"/>
      <c r="L22" s="25">
        <f t="shared" si="0"/>
        <v>58</v>
      </c>
      <c r="M22" s="31">
        <f>SUM(L20:L22)</f>
        <v>159</v>
      </c>
      <c r="N22" s="3"/>
      <c r="O22" s="3"/>
      <c r="P22" s="3"/>
      <c r="Q22" s="3"/>
      <c r="R22" s="3"/>
    </row>
    <row r="23" spans="1:18" ht="16.5" customHeight="1">
      <c r="A23" s="41" t="s">
        <v>25</v>
      </c>
      <c r="B23" s="27">
        <v>5</v>
      </c>
      <c r="C23" s="27">
        <v>9</v>
      </c>
      <c r="D23" s="27">
        <v>7</v>
      </c>
      <c r="E23" s="27">
        <v>4</v>
      </c>
      <c r="F23" s="27">
        <v>8</v>
      </c>
      <c r="G23" s="27">
        <v>5</v>
      </c>
      <c r="H23" s="27">
        <v>9</v>
      </c>
      <c r="I23" s="20"/>
      <c r="J23" s="20"/>
      <c r="K23" s="28"/>
      <c r="L23" s="27">
        <f t="shared" si="0"/>
        <v>47</v>
      </c>
      <c r="M23" s="29"/>
      <c r="N23" s="3"/>
      <c r="O23" s="3"/>
      <c r="P23" s="3"/>
      <c r="Q23" s="3"/>
      <c r="R23" s="3"/>
    </row>
    <row r="24" spans="1:18" ht="16.5" customHeight="1">
      <c r="A24" s="42"/>
      <c r="B24" s="23">
        <v>10</v>
      </c>
      <c r="C24" s="23">
        <v>7</v>
      </c>
      <c r="D24" s="23">
        <v>8</v>
      </c>
      <c r="E24" s="23">
        <v>3</v>
      </c>
      <c r="F24" s="23">
        <v>7</v>
      </c>
      <c r="G24" s="23">
        <v>3</v>
      </c>
      <c r="H24" s="23">
        <v>9</v>
      </c>
      <c r="I24" s="28"/>
      <c r="J24" s="28"/>
      <c r="K24" s="28"/>
      <c r="L24" s="23">
        <f t="shared" si="0"/>
        <v>47</v>
      </c>
      <c r="M24" s="30"/>
      <c r="N24" s="3"/>
      <c r="O24" s="3"/>
      <c r="P24" s="3"/>
      <c r="Q24" s="3"/>
      <c r="R24" s="3"/>
    </row>
    <row r="25" spans="1:18" ht="16.5" customHeight="1">
      <c r="A25" s="43"/>
      <c r="B25" s="25">
        <v>6</v>
      </c>
      <c r="C25" s="25">
        <v>5</v>
      </c>
      <c r="D25" s="25">
        <v>5</v>
      </c>
      <c r="E25" s="25">
        <v>7</v>
      </c>
      <c r="F25" s="25">
        <v>8</v>
      </c>
      <c r="G25" s="25">
        <v>8</v>
      </c>
      <c r="H25" s="25">
        <v>6</v>
      </c>
      <c r="I25" s="25"/>
      <c r="J25" s="25"/>
      <c r="K25" s="28"/>
      <c r="L25" s="25">
        <f t="shared" si="0"/>
        <v>45</v>
      </c>
      <c r="M25" s="31">
        <f>SUM(L23:L25)</f>
        <v>139</v>
      </c>
      <c r="N25" s="3"/>
      <c r="O25" s="3"/>
      <c r="P25" s="3"/>
      <c r="Q25" s="3"/>
      <c r="R25" s="3"/>
    </row>
    <row r="26" spans="1:18" ht="16.5" customHeight="1">
      <c r="A26" s="45" t="s">
        <v>23</v>
      </c>
      <c r="B26" s="27">
        <v>4</v>
      </c>
      <c r="C26" s="27">
        <v>3</v>
      </c>
      <c r="D26" s="27">
        <v>10</v>
      </c>
      <c r="E26" s="27">
        <v>3</v>
      </c>
      <c r="F26" s="27">
        <v>5</v>
      </c>
      <c r="G26" s="27">
        <v>10</v>
      </c>
      <c r="H26" s="27">
        <v>5</v>
      </c>
      <c r="I26" s="27"/>
      <c r="J26" s="27"/>
      <c r="K26" s="28"/>
      <c r="L26" s="27">
        <f t="shared" si="0"/>
        <v>40</v>
      </c>
      <c r="M26" s="29"/>
      <c r="N26" s="3"/>
      <c r="O26" s="3"/>
      <c r="P26" s="3"/>
      <c r="Q26" s="3"/>
      <c r="R26" s="3"/>
    </row>
    <row r="27" spans="1:18" ht="16.5" customHeight="1">
      <c r="A27" s="46"/>
      <c r="B27" s="20">
        <v>6</v>
      </c>
      <c r="C27" s="20">
        <v>4</v>
      </c>
      <c r="D27" s="20">
        <v>5</v>
      </c>
      <c r="E27" s="20">
        <v>5</v>
      </c>
      <c r="F27" s="20">
        <v>9</v>
      </c>
      <c r="G27" s="20">
        <v>7</v>
      </c>
      <c r="H27" s="20">
        <v>10</v>
      </c>
      <c r="I27" s="28"/>
      <c r="J27" s="28"/>
      <c r="K27" s="28"/>
      <c r="L27" s="23">
        <f t="shared" si="0"/>
        <v>46</v>
      </c>
      <c r="M27" s="30"/>
      <c r="N27" s="3"/>
      <c r="O27" s="3"/>
      <c r="P27" s="3"/>
      <c r="Q27" s="3"/>
      <c r="R27" s="3"/>
    </row>
    <row r="28" spans="1:18" ht="16.5" customHeight="1">
      <c r="A28" s="47"/>
      <c r="B28" s="25">
        <v>4</v>
      </c>
      <c r="C28" s="25">
        <v>5</v>
      </c>
      <c r="D28" s="25">
        <v>3</v>
      </c>
      <c r="E28" s="25">
        <v>5</v>
      </c>
      <c r="F28" s="25">
        <v>7</v>
      </c>
      <c r="G28" s="25">
        <v>6</v>
      </c>
      <c r="H28" s="25">
        <v>3</v>
      </c>
      <c r="I28" s="25"/>
      <c r="J28" s="25"/>
      <c r="K28" s="28"/>
      <c r="L28" s="25">
        <f t="shared" si="0"/>
        <v>33</v>
      </c>
      <c r="M28" s="31">
        <f>SUM(L26:L28)</f>
        <v>119</v>
      </c>
      <c r="N28" s="3"/>
      <c r="O28" s="3"/>
      <c r="P28" s="3"/>
      <c r="Q28" s="3"/>
      <c r="R28" s="3"/>
    </row>
    <row r="29" spans="4:18" ht="12.75">
      <c r="D29" s="3"/>
      <c r="L29" s="3"/>
      <c r="M29" s="3"/>
      <c r="N29" s="3"/>
      <c r="O29" s="3"/>
      <c r="P29" s="3"/>
      <c r="Q29" s="3"/>
      <c r="R29" s="3"/>
    </row>
    <row r="30" spans="16:18" ht="12.75">
      <c r="P30" s="3"/>
      <c r="Q30" s="3"/>
      <c r="R30" s="3"/>
    </row>
    <row r="31" spans="16:18" ht="12.75">
      <c r="P31" s="3"/>
      <c r="Q31" s="3"/>
      <c r="R31" s="3"/>
    </row>
  </sheetData>
  <sheetProtection/>
  <mergeCells count="10">
    <mergeCell ref="A23:A25"/>
    <mergeCell ref="A5:A7"/>
    <mergeCell ref="A26:A28"/>
    <mergeCell ref="L1:L3"/>
    <mergeCell ref="A1:A3"/>
    <mergeCell ref="A8:A10"/>
    <mergeCell ref="A17:A19"/>
    <mergeCell ref="A11:A13"/>
    <mergeCell ref="A14:A16"/>
    <mergeCell ref="A20:A22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Fabrizio Frosini</cp:lastModifiedBy>
  <dcterms:created xsi:type="dcterms:W3CDTF">2011-10-30T14:45:33Z</dcterms:created>
  <dcterms:modified xsi:type="dcterms:W3CDTF">2024-04-18T17:08:39Z</dcterms:modified>
  <cp:category/>
  <cp:version/>
  <cp:contentType/>
  <cp:contentStatus/>
</cp:coreProperties>
</file>